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Users\SENMU\Desktop\02_協会事業\18_★インフラメンテナンス協議会関係\04_協議会関係\規約\210120_ふくしまＭＥの認定登録の案内\更新様式\"/>
    </mc:Choice>
  </mc:AlternateContent>
  <xr:revisionPtr revIDLastSave="0" documentId="13_ncr:1_{266019B4-147D-4885-9E3D-584734FE03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様式10－別紙 (記入例)" sheetId="2" r:id="rId1"/>
    <sheet name="様式10－別紙" sheetId="1" r:id="rId2"/>
  </sheets>
  <definedNames>
    <definedName name="_xlnm.Print_Area" localSheetId="1">'様式10－別紙'!$B$1:$Y$32</definedName>
    <definedName name="_xlnm.Print_Area" localSheetId="0">'様式10－別紙 (記入例)'!$B$1:$Y$32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2" l="1"/>
  <c r="Y20" i="2" s="1"/>
  <c r="Y22" i="2" s="1"/>
  <c r="Y24" i="2" s="1"/>
  <c r="Y26" i="2" s="1"/>
  <c r="S32" i="2" s="1"/>
  <c r="Y32" i="2" s="1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Y10" i="2" l="1"/>
  <c r="Y12" i="2" s="1"/>
  <c r="Y14" i="2" s="1"/>
  <c r="Y16" i="2" s="1"/>
  <c r="Y8" i="2"/>
  <c r="B10" i="2"/>
  <c r="B12" i="2" s="1"/>
  <c r="B14" i="2" s="1"/>
  <c r="B16" i="2" s="1"/>
  <c r="B18" i="2" s="1"/>
  <c r="B20" i="2" s="1"/>
  <c r="B22" i="2" s="1"/>
  <c r="B24" i="2" s="1"/>
  <c r="B26" i="2" s="1"/>
  <c r="B10" i="1"/>
  <c r="B12" i="1" s="1"/>
  <c r="B14" i="1" s="1"/>
  <c r="B16" i="1" s="1"/>
  <c r="B18" i="1" s="1"/>
  <c r="B20" i="1" s="1"/>
  <c r="B22" i="1" s="1"/>
  <c r="B24" i="1" s="1"/>
  <c r="B26" i="1" s="1"/>
</calcChain>
</file>

<file path=xl/sharedStrings.xml><?xml version="1.0" encoding="utf-8"?>
<sst xmlns="http://schemas.openxmlformats.org/spreadsheetml/2006/main" count="95" uniqueCount="60">
  <si>
    <t>（様式10－別紙）</t>
    <rPh sb="1" eb="3">
      <t>ヨウシキ</t>
    </rPh>
    <rPh sb="6" eb="8">
      <t>ベッシ</t>
    </rPh>
    <phoneticPr fontId="1"/>
  </si>
  <si>
    <t>認定番号</t>
    <rPh sb="0" eb="2">
      <t>ニンテイ</t>
    </rPh>
    <rPh sb="2" eb="4">
      <t>バンゴウ</t>
    </rPh>
    <phoneticPr fontId="1"/>
  </si>
  <si>
    <t>氏名</t>
    <rPh sb="0" eb="2">
      <t>シメイ</t>
    </rPh>
    <phoneticPr fontId="1"/>
  </si>
  <si>
    <t>時</t>
    <rPh sb="0" eb="1">
      <t>ジ</t>
    </rPh>
    <phoneticPr fontId="1"/>
  </si>
  <si>
    <t>形態</t>
    <rPh sb="0" eb="2">
      <t>ケイタイ</t>
    </rPh>
    <phoneticPr fontId="1"/>
  </si>
  <si>
    <t>番号</t>
    <rPh sb="0" eb="2">
      <t>バンゴウ</t>
    </rPh>
    <phoneticPr fontId="1"/>
  </si>
  <si>
    <t>内容</t>
    <rPh sb="0" eb="2">
      <t>ナイヨウ</t>
    </rPh>
    <phoneticPr fontId="1"/>
  </si>
  <si>
    <t>主催者等</t>
    <rPh sb="0" eb="2">
      <t>シュサイ</t>
    </rPh>
    <rPh sb="2" eb="3">
      <t>シャ</t>
    </rPh>
    <rPh sb="3" eb="4">
      <t>トウ</t>
    </rPh>
    <phoneticPr fontId="1"/>
  </si>
  <si>
    <t>備考</t>
    <rPh sb="0" eb="2">
      <t>ビコウ</t>
    </rPh>
    <phoneticPr fontId="1"/>
  </si>
  <si>
    <t>（建設系ＣＰＤの場合は登録番号）</t>
    <rPh sb="1" eb="4">
      <t>ケンセツケイ</t>
    </rPh>
    <rPh sb="8" eb="10">
      <t>バアイ</t>
    </rPh>
    <rPh sb="11" eb="13">
      <t>トウロク</t>
    </rPh>
    <rPh sb="13" eb="15">
      <t>バンゴウ</t>
    </rPh>
    <phoneticPr fontId="1"/>
  </si>
  <si>
    <t>実時間</t>
    <rPh sb="0" eb="1">
      <t>ジツ</t>
    </rPh>
    <rPh sb="1" eb="3">
      <t>ジカン</t>
    </rPh>
    <phoneticPr fontId="1"/>
  </si>
  <si>
    <t>累計</t>
    <rPh sb="0" eb="2">
      <t>ルイケイ</t>
    </rPh>
    <phoneticPr fontId="1"/>
  </si>
  <si>
    <t>年度</t>
    <rPh sb="0" eb="1">
      <t>ネン</t>
    </rPh>
    <rPh sb="1" eb="2">
      <t>ド</t>
    </rPh>
    <phoneticPr fontId="1"/>
  </si>
  <si>
    <t>開始年月日
終了年月日</t>
    <rPh sb="0" eb="2">
      <t>カイシ</t>
    </rPh>
    <rPh sb="2" eb="3">
      <t>ネン</t>
    </rPh>
    <rPh sb="3" eb="4">
      <t>ツキ</t>
    </rPh>
    <rPh sb="4" eb="5">
      <t>ヒ</t>
    </rPh>
    <rPh sb="6" eb="8">
      <t>シュウリョウ</t>
    </rPh>
    <rPh sb="8" eb="9">
      <t>ネン</t>
    </rPh>
    <rPh sb="9" eb="10">
      <t>ツキ</t>
    </rPh>
    <rPh sb="10" eb="11">
      <t>ヒ</t>
    </rPh>
    <phoneticPr fontId="1"/>
  </si>
  <si>
    <t>（　　／　　頁）</t>
    <rPh sb="6" eb="7">
      <t>ページ</t>
    </rPh>
    <phoneticPr fontId="1"/>
  </si>
  <si>
    <t>Ａ形態</t>
    <rPh sb="1" eb="3">
      <t>ケイタイ</t>
    </rPh>
    <phoneticPr fontId="1"/>
  </si>
  <si>
    <t>ＢⅠ</t>
    <phoneticPr fontId="1"/>
  </si>
  <si>
    <t>ＢⅡ</t>
    <phoneticPr fontId="1"/>
  </si>
  <si>
    <t>ＣＰＤ等の記録（年度毎に累計を算出してください。）</t>
    <rPh sb="3" eb="4">
      <t>トウ</t>
    </rPh>
    <rPh sb="5" eb="7">
      <t>キロク</t>
    </rPh>
    <rPh sb="8" eb="9">
      <t>ネン</t>
    </rPh>
    <rPh sb="9" eb="10">
      <t>ド</t>
    </rPh>
    <rPh sb="10" eb="11">
      <t>ゴト</t>
    </rPh>
    <rPh sb="12" eb="14">
      <t>ルイケイ</t>
    </rPh>
    <rPh sb="15" eb="17">
      <t>サンシュツ</t>
    </rPh>
    <phoneticPr fontId="1"/>
  </si>
  <si>
    <t>ＢⅢ</t>
    <phoneticPr fontId="1"/>
  </si>
  <si>
    <t>ＢⅣ</t>
    <phoneticPr fontId="1"/>
  </si>
  <si>
    <t>ＢⅤ</t>
    <phoneticPr fontId="1"/>
  </si>
  <si>
    <t>ＢⅥ</t>
    <phoneticPr fontId="1"/>
  </si>
  <si>
    <t>5ヵ年累計ポイント</t>
    <rPh sb="2" eb="3">
      <t>ネン</t>
    </rPh>
    <rPh sb="3" eb="5">
      <t>ルイケイ</t>
    </rPh>
    <phoneticPr fontId="1"/>
  </si>
  <si>
    <r>
      <t>ポイント数</t>
    </r>
    <r>
      <rPr>
        <sz val="9"/>
        <color theme="1"/>
        <rFont val="HGPｺﾞｼｯｸE"/>
        <family val="3"/>
        <charset val="128"/>
      </rPr>
      <t>（係数により計算）</t>
    </r>
  </si>
  <si>
    <r>
      <t>コース</t>
    </r>
    <r>
      <rPr>
        <sz val="9"/>
        <color theme="1"/>
        <rFont val="HGPｺﾞｼｯｸE"/>
        <family val="3"/>
        <charset val="128"/>
      </rPr>
      <t>（部門）</t>
    </r>
    <rPh sb="4" eb="6">
      <t>ブモン</t>
    </rPh>
    <phoneticPr fontId="1"/>
  </si>
  <si>
    <t>本項の形態別累計（年度毎に上限を超えるポイントは切り捨となります。）</t>
    <rPh sb="0" eb="2">
      <t>ホンコウ</t>
    </rPh>
    <rPh sb="3" eb="5">
      <t>ケイタイ</t>
    </rPh>
    <rPh sb="5" eb="6">
      <t>ベツ</t>
    </rPh>
    <rPh sb="6" eb="8">
      <t>ルイケイ</t>
    </rPh>
    <rPh sb="9" eb="10">
      <t>ネン</t>
    </rPh>
    <rPh sb="10" eb="11">
      <t>ド</t>
    </rPh>
    <rPh sb="11" eb="12">
      <t>ゴト</t>
    </rPh>
    <rPh sb="13" eb="15">
      <t>ジョウゲン</t>
    </rPh>
    <rPh sb="16" eb="17">
      <t>コ</t>
    </rPh>
    <rPh sb="24" eb="25">
      <t>キ</t>
    </rPh>
    <rPh sb="26" eb="27">
      <t>ス</t>
    </rPh>
    <phoneticPr fontId="1"/>
  </si>
  <si>
    <t>最終頁のみ記載</t>
    <rPh sb="0" eb="2">
      <t>サイシュウ</t>
    </rPh>
    <rPh sb="2" eb="3">
      <t>ページ</t>
    </rPh>
    <rPh sb="5" eb="7">
      <t>キサイ</t>
    </rPh>
    <phoneticPr fontId="1"/>
  </si>
  <si>
    <t>各年度の最終の頁のみ</t>
    <rPh sb="0" eb="2">
      <t>カクネン</t>
    </rPh>
    <rPh sb="2" eb="3">
      <t>ド</t>
    </rPh>
    <rPh sb="4" eb="6">
      <t>サイシュウ</t>
    </rPh>
    <rPh sb="7" eb="8">
      <t>ページ</t>
    </rPh>
    <phoneticPr fontId="1"/>
  </si>
  <si>
    <t>各年度累計</t>
    <rPh sb="0" eb="1">
      <t>カク</t>
    </rPh>
    <rPh sb="1" eb="2">
      <t>ネン</t>
    </rPh>
    <rPh sb="2" eb="3">
      <t>ド</t>
    </rPh>
    <rPh sb="3" eb="5">
      <t>ルイケイ</t>
    </rPh>
    <phoneticPr fontId="1"/>
  </si>
  <si>
    <t>A</t>
    <phoneticPr fontId="1"/>
  </si>
  <si>
    <t>（公社）日本技術士会福島県支部</t>
    <rPh sb="1" eb="2">
      <t>コウ</t>
    </rPh>
    <rPh sb="2" eb="3">
      <t>シャ</t>
    </rPh>
    <rPh sb="4" eb="6">
      <t>ニホン</t>
    </rPh>
    <rPh sb="6" eb="9">
      <t>ギジュツシ</t>
    </rPh>
    <rPh sb="9" eb="10">
      <t>カイ</t>
    </rPh>
    <rPh sb="10" eb="13">
      <t>フクシマケン</t>
    </rPh>
    <rPh sb="13" eb="15">
      <t>シブ</t>
    </rPh>
    <phoneticPr fontId="1"/>
  </si>
  <si>
    <t>2020年度第4回ＣＰＤ研修会（「水環境保全への取組み」ほか）</t>
    <rPh sb="4" eb="6">
      <t>ネンド</t>
    </rPh>
    <rPh sb="6" eb="7">
      <t>ダイ</t>
    </rPh>
    <rPh sb="8" eb="9">
      <t>カイ</t>
    </rPh>
    <rPh sb="12" eb="15">
      <t>ケンシュウカイ</t>
    </rPh>
    <rPh sb="17" eb="18">
      <t>ミズ</t>
    </rPh>
    <rPh sb="18" eb="20">
      <t>カンキョウ</t>
    </rPh>
    <rPh sb="20" eb="22">
      <t>ホゼン</t>
    </rPh>
    <rPh sb="24" eb="26">
      <t>トリク</t>
    </rPh>
    <phoneticPr fontId="1"/>
  </si>
  <si>
    <t>202010260009</t>
    <phoneticPr fontId="1"/>
  </si>
  <si>
    <t>B</t>
    <phoneticPr fontId="1"/>
  </si>
  <si>
    <t>Ⅰ１</t>
    <phoneticPr fontId="1"/>
  </si>
  <si>
    <t>〇〇市</t>
    <rPh sb="2" eb="3">
      <t>シ</t>
    </rPh>
    <phoneticPr fontId="1"/>
  </si>
  <si>
    <t>なし</t>
    <phoneticPr fontId="1"/>
  </si>
  <si>
    <t>Ⅱ１</t>
    <phoneticPr fontId="1"/>
  </si>
  <si>
    <t>（一社）福島県測量設計業協会</t>
    <rPh sb="1" eb="3">
      <t>イッシャ</t>
    </rPh>
    <rPh sb="4" eb="7">
      <t>フクシマケン</t>
    </rPh>
    <rPh sb="7" eb="9">
      <t>ソクリョウ</t>
    </rPh>
    <rPh sb="9" eb="12">
      <t>セッケイギョウ</t>
    </rPh>
    <rPh sb="12" eb="14">
      <t>キョウカイ</t>
    </rPh>
    <phoneticPr fontId="1"/>
  </si>
  <si>
    <t>ふくしまインフラメンテナンス技術者育成協議会</t>
    <rPh sb="14" eb="17">
      <t>ギジュツシャ</t>
    </rPh>
    <rPh sb="17" eb="19">
      <t>イクセイ</t>
    </rPh>
    <rPh sb="19" eb="22">
      <t>キョウギカイ</t>
    </rPh>
    <phoneticPr fontId="1"/>
  </si>
  <si>
    <t>Ⅲ３</t>
    <phoneticPr fontId="1"/>
  </si>
  <si>
    <t>Ⅴ１</t>
    <phoneticPr fontId="1"/>
  </si>
  <si>
    <t>福島県</t>
    <rPh sb="0" eb="3">
      <t>フクシマケン</t>
    </rPh>
    <phoneticPr fontId="1"/>
  </si>
  <si>
    <t>福島県優良土木・建築委託業務表彰</t>
    <phoneticPr fontId="1"/>
  </si>
  <si>
    <t>〇〇〇現場研修会（市道整備事業〇〇橋架設工事）</t>
    <rPh sb="3" eb="5">
      <t>ゲンバ</t>
    </rPh>
    <rPh sb="5" eb="8">
      <t>ケンシュウカイ</t>
    </rPh>
    <rPh sb="9" eb="11">
      <t>シドウ</t>
    </rPh>
    <rPh sb="11" eb="13">
      <t>セイビ</t>
    </rPh>
    <rPh sb="13" eb="15">
      <t>ジギョウ</t>
    </rPh>
    <rPh sb="17" eb="18">
      <t>ハシ</t>
    </rPh>
    <rPh sb="18" eb="20">
      <t>カセツ</t>
    </rPh>
    <rPh sb="20" eb="22">
      <t>コウジ</t>
    </rPh>
    <phoneticPr fontId="1"/>
  </si>
  <si>
    <t>優秀業務発表会（令和2年度福島県優良委託業務発表会講師）発表者</t>
    <rPh sb="0" eb="2">
      <t>ユウシュウ</t>
    </rPh>
    <rPh sb="2" eb="4">
      <t>ギョウム</t>
    </rPh>
    <rPh sb="4" eb="7">
      <t>ハッピョウカイ</t>
    </rPh>
    <rPh sb="8" eb="10">
      <t>レイワ</t>
    </rPh>
    <rPh sb="11" eb="13">
      <t>ネンド</t>
    </rPh>
    <rPh sb="13" eb="16">
      <t>フクシマケン</t>
    </rPh>
    <rPh sb="16" eb="18">
      <t>ユウリョウ</t>
    </rPh>
    <rPh sb="18" eb="20">
      <t>イタク</t>
    </rPh>
    <rPh sb="20" eb="22">
      <t>ギョウム</t>
    </rPh>
    <rPh sb="22" eb="24">
      <t>ハッピョウ</t>
    </rPh>
    <rPh sb="24" eb="25">
      <t>カイ</t>
    </rPh>
    <rPh sb="25" eb="27">
      <t>コウシ</t>
    </rPh>
    <rPh sb="28" eb="31">
      <t>ハッピョウシャ</t>
    </rPh>
    <phoneticPr fontId="1"/>
  </si>
  <si>
    <t>ふくしまME（保全）現地実習（講師補助）</t>
    <rPh sb="7" eb="9">
      <t>ホゼン</t>
    </rPh>
    <rPh sb="10" eb="12">
      <t>ゲンチ</t>
    </rPh>
    <rPh sb="12" eb="14">
      <t>ジッシュウ</t>
    </rPh>
    <rPh sb="15" eb="17">
      <t>コウシ</t>
    </rPh>
    <rPh sb="17" eb="19">
      <t>ホジョ</t>
    </rPh>
    <phoneticPr fontId="1"/>
  </si>
  <si>
    <t>令和３</t>
    <rPh sb="0" eb="2">
      <t>レイワ</t>
    </rPh>
    <phoneticPr fontId="1"/>
  </si>
  <si>
    <t>令和２</t>
    <rPh sb="0" eb="2">
      <t>レイワ</t>
    </rPh>
    <phoneticPr fontId="1"/>
  </si>
  <si>
    <t>令和元</t>
    <rPh sb="0" eb="2">
      <t>レイワ</t>
    </rPh>
    <rPh sb="2" eb="3">
      <t>ガン</t>
    </rPh>
    <phoneticPr fontId="1"/>
  </si>
  <si>
    <t>平成３０</t>
    <rPh sb="0" eb="2">
      <t>ヘイセイ</t>
    </rPh>
    <phoneticPr fontId="1"/>
  </si>
  <si>
    <t>平成２９</t>
    <rPh sb="0" eb="2">
      <t>ヘイセイ</t>
    </rPh>
    <phoneticPr fontId="1"/>
  </si>
  <si>
    <t>ふくしまME（保全）コース</t>
    <rPh sb="7" eb="9">
      <t>ホゼン</t>
    </rPh>
    <phoneticPr fontId="1"/>
  </si>
  <si>
    <t>福島　太郎</t>
    <rPh sb="0" eb="2">
      <t>フクシマ</t>
    </rPh>
    <rPh sb="3" eb="5">
      <t>タロウ</t>
    </rPh>
    <phoneticPr fontId="1"/>
  </si>
  <si>
    <t>（保全）</t>
    <rPh sb="1" eb="3">
      <t>ホゼン</t>
    </rPh>
    <phoneticPr fontId="1"/>
  </si>
  <si>
    <t>令和３年度累計</t>
    <rPh sb="0" eb="2">
      <t>レイワ</t>
    </rPh>
    <rPh sb="3" eb="4">
      <t>ネン</t>
    </rPh>
    <rPh sb="4" eb="5">
      <t>ド</t>
    </rPh>
    <rPh sb="5" eb="7">
      <t>ルイケイ</t>
    </rPh>
    <phoneticPr fontId="1"/>
  </si>
  <si>
    <t>令和　　年度累計</t>
    <rPh sb="0" eb="2">
      <t>レイワ</t>
    </rPh>
    <rPh sb="4" eb="5">
      <t>ネン</t>
    </rPh>
    <rPh sb="5" eb="6">
      <t>ド</t>
    </rPh>
    <rPh sb="6" eb="8">
      <t>ルイケイ</t>
    </rPh>
    <phoneticPr fontId="1"/>
  </si>
  <si>
    <t>（　　２／　２　頁）</t>
    <rPh sb="8" eb="9">
      <t>ページ</t>
    </rPh>
    <phoneticPr fontId="1"/>
  </si>
  <si>
    <t>記入例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</si>
</sst>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 x16r2:formatCode16="[$-ja-JP-x-gannen]ggge&quot;年&quot;m&quot;月&quot;d&quot;日&quot;;@"/>
    <numFmt numFmtId="181" formatCode="h:mm;@"/>
    <numFmt numFmtId="182" formatCode="0.0"/>
    <numFmt numFmtId="188" formatCode="#,##0.0_ "/>
    <numFmt numFmtId="189" formatCode="&quot;第&quot;#"/>
    <numFmt numFmtId="190" formatCode="00#&quot;号&quot;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9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0"/>
      <color rgb="FFFF0000"/>
      <name val="HGPｺﾞｼｯｸE"/>
      <family val="3"/>
      <charset val="128"/>
    </font>
    <font>
      <sz val="9"/>
      <color rgb="FFFF0000"/>
      <name val="HGPｺﾞｼｯｸE"/>
      <family val="3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5" xfId="0" applyFont="1" applyBorder="1"/>
    <xf numFmtId="0" fontId="2" fillId="0" borderId="29" xfId="0" applyFont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176" fontId="7" fillId="0" borderId="1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81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20" fontId="7" fillId="0" borderId="3" xfId="0" applyNumberFormat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88" fontId="7" fillId="0" borderId="20" xfId="0" applyNumberFormat="1" applyFont="1" applyFill="1" applyBorder="1" applyAlignment="1">
      <alignment horizontal="center" vertical="center"/>
    </xf>
    <xf numFmtId="188" fontId="7" fillId="0" borderId="21" xfId="0" applyNumberFormat="1" applyFont="1" applyBorder="1" applyAlignment="1">
      <alignment horizontal="center" vertical="center"/>
    </xf>
    <xf numFmtId="188" fontId="7" fillId="0" borderId="21" xfId="0" applyNumberFormat="1" applyFont="1" applyBorder="1" applyAlignment="1">
      <alignment horizontal="center" vertical="center"/>
    </xf>
    <xf numFmtId="188" fontId="7" fillId="0" borderId="22" xfId="0" applyNumberFormat="1" applyFont="1" applyBorder="1" applyAlignment="1">
      <alignment horizontal="center" vertical="center"/>
    </xf>
    <xf numFmtId="188" fontId="2" fillId="0" borderId="20" xfId="0" applyNumberFormat="1" applyFont="1" applyBorder="1" applyAlignment="1">
      <alignment horizontal="center" vertical="center"/>
    </xf>
    <xf numFmtId="188" fontId="2" fillId="0" borderId="21" xfId="0" applyNumberFormat="1" applyFont="1" applyBorder="1" applyAlignment="1">
      <alignment horizontal="center" vertical="center"/>
    </xf>
    <xf numFmtId="188" fontId="7" fillId="0" borderId="25" xfId="0" applyNumberFormat="1" applyFont="1" applyBorder="1" applyAlignment="1">
      <alignment horizontal="center" vertical="center"/>
    </xf>
    <xf numFmtId="188" fontId="7" fillId="0" borderId="29" xfId="0" applyNumberFormat="1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4" xfId="0" applyFont="1" applyBorder="1" applyAlignment="1"/>
    <xf numFmtId="0" fontId="10" fillId="0" borderId="4" xfId="0" applyFont="1" applyBorder="1" applyAlignment="1">
      <alignment vertical="center"/>
    </xf>
    <xf numFmtId="190" fontId="10" fillId="0" borderId="4" xfId="0" applyNumberFormat="1" applyFont="1" applyBorder="1" applyAlignment="1">
      <alignment horizontal="left" vertical="center"/>
    </xf>
    <xf numFmtId="189" fontId="10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1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8A62-88C3-4EC9-B960-35F791854BD3}">
  <dimension ref="B1:AE32"/>
  <sheetViews>
    <sheetView showGridLines="0" showZeros="0" tabSelected="1" zoomScaleNormal="100" zoomScaleSheetLayoutView="100" workbookViewId="0">
      <selection activeCell="AE10" sqref="AE10"/>
    </sheetView>
  </sheetViews>
  <sheetFormatPr defaultRowHeight="13.5"/>
  <cols>
    <col min="1" max="1" width="1.875" style="1" customWidth="1"/>
    <col min="2" max="2" width="7.375" style="1" customWidth="1"/>
    <col min="3" max="18" width="4.75" style="1" customWidth="1"/>
    <col min="19" max="20" width="4.375" style="1" customWidth="1"/>
    <col min="21" max="24" width="6.25" style="1" customWidth="1"/>
    <col min="25" max="25" width="9" style="1" customWidth="1"/>
    <col min="26" max="26" width="2.25" style="1" customWidth="1"/>
    <col min="27" max="16384" width="9" style="1"/>
  </cols>
  <sheetData>
    <row r="1" spans="2:31" ht="13.5" customHeight="1" thickBot="1">
      <c r="B1" s="1" t="s">
        <v>0</v>
      </c>
      <c r="E1" s="29" t="s">
        <v>18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"/>
      <c r="T1" s="2"/>
      <c r="U1" s="2"/>
      <c r="V1" s="3"/>
      <c r="W1" s="4"/>
      <c r="X1" s="4"/>
    </row>
    <row r="2" spans="2:31" ht="18" thickBot="1">
      <c r="B2" s="141" t="s">
        <v>59</v>
      </c>
      <c r="C2" s="142"/>
      <c r="D2" s="4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"/>
      <c r="T2" s="2"/>
      <c r="U2" s="2"/>
      <c r="V2" s="8" t="s">
        <v>12</v>
      </c>
      <c r="W2" s="126" t="s">
        <v>48</v>
      </c>
      <c r="X2" s="4"/>
      <c r="Z2" s="4"/>
      <c r="AA2" s="4"/>
      <c r="AB2" s="4"/>
      <c r="AC2" s="28"/>
      <c r="AD2" s="28"/>
      <c r="AE2" s="28"/>
    </row>
    <row r="3" spans="2:31" ht="19.5" customHeight="1">
      <c r="B3" s="53" t="s">
        <v>25</v>
      </c>
      <c r="C3" s="53"/>
      <c r="D3" s="127" t="s">
        <v>53</v>
      </c>
      <c r="E3" s="127"/>
      <c r="F3" s="127"/>
      <c r="G3" s="127"/>
      <c r="H3" s="127"/>
      <c r="I3" s="127"/>
      <c r="J3" s="127"/>
      <c r="K3" s="7"/>
      <c r="L3" s="7"/>
      <c r="M3" s="4"/>
      <c r="N3" s="4"/>
      <c r="O3" s="4"/>
      <c r="P3" s="4"/>
      <c r="Q3" s="4"/>
      <c r="R3" s="4"/>
      <c r="S3" s="4"/>
      <c r="T3" s="4"/>
      <c r="U3" s="4"/>
      <c r="V3" s="135" t="s">
        <v>58</v>
      </c>
      <c r="W3" s="135"/>
      <c r="X3" s="135"/>
      <c r="Y3" s="135"/>
    </row>
    <row r="4" spans="2:31" ht="19.5" customHeight="1">
      <c r="B4" s="54" t="s">
        <v>2</v>
      </c>
      <c r="C4" s="54"/>
      <c r="D4" s="128" t="s">
        <v>54</v>
      </c>
      <c r="E4" s="128"/>
      <c r="F4" s="128"/>
      <c r="G4" s="128"/>
      <c r="H4" s="128"/>
      <c r="I4" s="128"/>
      <c r="J4" s="128"/>
      <c r="K4" s="7"/>
      <c r="L4" s="7"/>
      <c r="M4" s="4"/>
      <c r="N4" s="4"/>
      <c r="O4" s="4"/>
      <c r="P4" s="4"/>
      <c r="Q4" s="4"/>
      <c r="R4" s="4"/>
      <c r="S4" s="6" t="s">
        <v>1</v>
      </c>
      <c r="T4" s="6"/>
      <c r="U4" s="132">
        <v>17</v>
      </c>
      <c r="V4" s="132"/>
      <c r="W4" s="130" t="s">
        <v>55</v>
      </c>
      <c r="X4" s="131">
        <v>100</v>
      </c>
      <c r="Y4" s="129"/>
    </row>
    <row r="5" spans="2:31" ht="8.25" customHeight="1">
      <c r="B5" s="8"/>
      <c r="C5" s="3"/>
      <c r="D5" s="3"/>
      <c r="E5" s="3"/>
      <c r="F5" s="3"/>
    </row>
    <row r="6" spans="2:31" ht="17.25" customHeight="1">
      <c r="B6" s="39"/>
      <c r="C6" s="30" t="s">
        <v>13</v>
      </c>
      <c r="D6" s="60"/>
      <c r="E6" s="60"/>
      <c r="F6" s="31"/>
      <c r="G6" s="39" t="s">
        <v>3</v>
      </c>
      <c r="H6" s="55" t="s">
        <v>4</v>
      </c>
      <c r="I6" s="55" t="s">
        <v>5</v>
      </c>
      <c r="J6" s="34" t="s">
        <v>7</v>
      </c>
      <c r="K6" s="49"/>
      <c r="L6" s="35"/>
      <c r="M6" s="34" t="s">
        <v>6</v>
      </c>
      <c r="N6" s="49"/>
      <c r="O6" s="49"/>
      <c r="P6" s="49"/>
      <c r="Q6" s="49"/>
      <c r="R6" s="35"/>
      <c r="S6" s="34" t="s">
        <v>8</v>
      </c>
      <c r="T6" s="49"/>
      <c r="U6" s="35"/>
      <c r="V6" s="55" t="s">
        <v>10</v>
      </c>
      <c r="W6" s="30" t="s">
        <v>24</v>
      </c>
      <c r="X6" s="31"/>
      <c r="Y6" s="55" t="s">
        <v>11</v>
      </c>
    </row>
    <row r="7" spans="2:31" ht="37.5" customHeight="1">
      <c r="B7" s="39"/>
      <c r="C7" s="32"/>
      <c r="D7" s="61"/>
      <c r="E7" s="61"/>
      <c r="F7" s="33"/>
      <c r="G7" s="39"/>
      <c r="H7" s="56"/>
      <c r="I7" s="56"/>
      <c r="J7" s="36"/>
      <c r="K7" s="50"/>
      <c r="L7" s="37"/>
      <c r="M7" s="36"/>
      <c r="N7" s="50"/>
      <c r="O7" s="50"/>
      <c r="P7" s="50"/>
      <c r="Q7" s="50"/>
      <c r="R7" s="37"/>
      <c r="S7" s="57" t="s">
        <v>9</v>
      </c>
      <c r="T7" s="58"/>
      <c r="U7" s="59"/>
      <c r="V7" s="56"/>
      <c r="W7" s="32"/>
      <c r="X7" s="33"/>
      <c r="Y7" s="56"/>
    </row>
    <row r="8" spans="2:31" ht="15" customHeight="1">
      <c r="B8" s="39">
        <v>1</v>
      </c>
      <c r="C8" s="65">
        <v>44408</v>
      </c>
      <c r="D8" s="66"/>
      <c r="E8" s="66"/>
      <c r="F8" s="67"/>
      <c r="G8" s="68">
        <v>0.5625</v>
      </c>
      <c r="H8" s="91" t="s">
        <v>34</v>
      </c>
      <c r="I8" s="91" t="s">
        <v>42</v>
      </c>
      <c r="J8" s="100" t="s">
        <v>43</v>
      </c>
      <c r="K8" s="101"/>
      <c r="L8" s="102"/>
      <c r="M8" s="70" t="s">
        <v>44</v>
      </c>
      <c r="N8" s="71"/>
      <c r="O8" s="71"/>
      <c r="P8" s="71"/>
      <c r="Q8" s="71"/>
      <c r="R8" s="72"/>
      <c r="S8" s="73" t="s">
        <v>37</v>
      </c>
      <c r="T8" s="95"/>
      <c r="U8" s="96"/>
      <c r="V8" s="89"/>
      <c r="W8" s="76">
        <v>10</v>
      </c>
      <c r="X8" s="75"/>
      <c r="Y8" s="90">
        <f>SUM(W8)</f>
        <v>10</v>
      </c>
    </row>
    <row r="9" spans="2:31" ht="15" customHeight="1">
      <c r="B9" s="39"/>
      <c r="C9" s="77"/>
      <c r="D9" s="78"/>
      <c r="E9" s="78"/>
      <c r="F9" s="79"/>
      <c r="G9" s="68">
        <v>0.6875</v>
      </c>
      <c r="H9" s="92"/>
      <c r="I9" s="92"/>
      <c r="J9" s="103"/>
      <c r="K9" s="104"/>
      <c r="L9" s="105"/>
      <c r="M9" s="80"/>
      <c r="N9" s="81"/>
      <c r="O9" s="81"/>
      <c r="P9" s="81"/>
      <c r="Q9" s="81"/>
      <c r="R9" s="82"/>
      <c r="S9" s="97"/>
      <c r="T9" s="98"/>
      <c r="U9" s="99"/>
      <c r="V9" s="69"/>
      <c r="W9" s="83"/>
      <c r="X9" s="85"/>
      <c r="Y9" s="90"/>
    </row>
    <row r="10" spans="2:31" ht="15" customHeight="1">
      <c r="B10" s="39">
        <f>B8+1</f>
        <v>2</v>
      </c>
      <c r="C10" s="65">
        <v>44409</v>
      </c>
      <c r="D10" s="66"/>
      <c r="E10" s="66"/>
      <c r="F10" s="67"/>
      <c r="G10" s="68">
        <v>0.5625</v>
      </c>
      <c r="H10" s="91" t="s">
        <v>34</v>
      </c>
      <c r="I10" s="91" t="s">
        <v>35</v>
      </c>
      <c r="J10" s="100" t="s">
        <v>36</v>
      </c>
      <c r="K10" s="101"/>
      <c r="L10" s="102"/>
      <c r="M10" s="70" t="s">
        <v>45</v>
      </c>
      <c r="N10" s="71"/>
      <c r="O10" s="71"/>
      <c r="P10" s="71"/>
      <c r="Q10" s="71"/>
      <c r="R10" s="72"/>
      <c r="S10" s="73" t="s">
        <v>37</v>
      </c>
      <c r="T10" s="95"/>
      <c r="U10" s="96"/>
      <c r="V10" s="93">
        <v>6.25E-2</v>
      </c>
      <c r="W10" s="76">
        <v>1.5</v>
      </c>
      <c r="X10" s="75"/>
      <c r="Y10" s="90">
        <f>W10+Y8</f>
        <v>11.5</v>
      </c>
    </row>
    <row r="11" spans="2:31" ht="15" customHeight="1">
      <c r="B11" s="39"/>
      <c r="C11" s="86"/>
      <c r="D11" s="87"/>
      <c r="E11" s="87"/>
      <c r="F11" s="88"/>
      <c r="G11" s="68">
        <v>0.625</v>
      </c>
      <c r="H11" s="92"/>
      <c r="I11" s="92"/>
      <c r="J11" s="103"/>
      <c r="K11" s="104"/>
      <c r="L11" s="105"/>
      <c r="M11" s="80"/>
      <c r="N11" s="81"/>
      <c r="O11" s="81"/>
      <c r="P11" s="81"/>
      <c r="Q11" s="81"/>
      <c r="R11" s="82"/>
      <c r="S11" s="97"/>
      <c r="T11" s="98"/>
      <c r="U11" s="99"/>
      <c r="V11" s="94"/>
      <c r="W11" s="83"/>
      <c r="X11" s="85"/>
      <c r="Y11" s="90"/>
    </row>
    <row r="12" spans="2:31" ht="15" customHeight="1">
      <c r="B12" s="39">
        <f t="shared" ref="B12" si="0">B10+1</f>
        <v>3</v>
      </c>
      <c r="C12" s="65">
        <v>44440</v>
      </c>
      <c r="D12" s="66"/>
      <c r="E12" s="66"/>
      <c r="F12" s="67"/>
      <c r="G12" s="68">
        <v>0.41666666666666669</v>
      </c>
      <c r="H12" s="91" t="s">
        <v>34</v>
      </c>
      <c r="I12" s="91" t="s">
        <v>38</v>
      </c>
      <c r="J12" s="100" t="s">
        <v>39</v>
      </c>
      <c r="K12" s="101"/>
      <c r="L12" s="102"/>
      <c r="M12" s="112" t="s">
        <v>46</v>
      </c>
      <c r="N12" s="113"/>
      <c r="O12" s="113"/>
      <c r="P12" s="113"/>
      <c r="Q12" s="113"/>
      <c r="R12" s="114"/>
      <c r="S12" s="73" t="s">
        <v>37</v>
      </c>
      <c r="T12" s="95"/>
      <c r="U12" s="96"/>
      <c r="V12" s="93"/>
      <c r="W12" s="76">
        <v>5</v>
      </c>
      <c r="X12" s="75"/>
      <c r="Y12" s="90">
        <f t="shared" ref="Y12" si="1">W12+Y10</f>
        <v>16.5</v>
      </c>
    </row>
    <row r="13" spans="2:31" ht="15" customHeight="1">
      <c r="B13" s="39"/>
      <c r="C13" s="86"/>
      <c r="D13" s="87"/>
      <c r="E13" s="87"/>
      <c r="F13" s="88"/>
      <c r="G13" s="68">
        <v>0.43055555555555558</v>
      </c>
      <c r="H13" s="92"/>
      <c r="I13" s="92"/>
      <c r="J13" s="103"/>
      <c r="K13" s="104"/>
      <c r="L13" s="105"/>
      <c r="M13" s="115"/>
      <c r="N13" s="116"/>
      <c r="O13" s="116"/>
      <c r="P13" s="116"/>
      <c r="Q13" s="116"/>
      <c r="R13" s="117"/>
      <c r="S13" s="97"/>
      <c r="T13" s="98"/>
      <c r="U13" s="99"/>
      <c r="V13" s="94"/>
      <c r="W13" s="83"/>
      <c r="X13" s="85"/>
      <c r="Y13" s="90"/>
    </row>
    <row r="14" spans="2:31" ht="15" customHeight="1">
      <c r="B14" s="39">
        <f t="shared" ref="B14" si="2">B12+1</f>
        <v>4</v>
      </c>
      <c r="C14" s="65">
        <v>44479</v>
      </c>
      <c r="D14" s="66"/>
      <c r="E14" s="66"/>
      <c r="F14" s="67"/>
      <c r="G14" s="68">
        <v>0.41666666666666669</v>
      </c>
      <c r="H14" s="91" t="s">
        <v>34</v>
      </c>
      <c r="I14" s="91" t="s">
        <v>41</v>
      </c>
      <c r="J14" s="106" t="s">
        <v>40</v>
      </c>
      <c r="K14" s="107"/>
      <c r="L14" s="108"/>
      <c r="M14" s="70" t="s">
        <v>47</v>
      </c>
      <c r="N14" s="71"/>
      <c r="O14" s="71"/>
      <c r="P14" s="71"/>
      <c r="Q14" s="71"/>
      <c r="R14" s="72"/>
      <c r="S14" s="73" t="s">
        <v>37</v>
      </c>
      <c r="T14" s="95"/>
      <c r="U14" s="96"/>
      <c r="V14" s="93"/>
      <c r="W14" s="76">
        <v>5</v>
      </c>
      <c r="X14" s="75"/>
      <c r="Y14" s="90">
        <f t="shared" ref="Y14" si="3">W14+Y12</f>
        <v>21.5</v>
      </c>
    </row>
    <row r="15" spans="2:31" ht="15" customHeight="1">
      <c r="B15" s="39"/>
      <c r="C15" s="86"/>
      <c r="D15" s="87"/>
      <c r="E15" s="87"/>
      <c r="F15" s="88"/>
      <c r="G15" s="68">
        <v>0.625</v>
      </c>
      <c r="H15" s="92"/>
      <c r="I15" s="92"/>
      <c r="J15" s="109"/>
      <c r="K15" s="110"/>
      <c r="L15" s="111"/>
      <c r="M15" s="80"/>
      <c r="N15" s="81"/>
      <c r="O15" s="81"/>
      <c r="P15" s="81"/>
      <c r="Q15" s="81"/>
      <c r="R15" s="82"/>
      <c r="S15" s="97"/>
      <c r="T15" s="98"/>
      <c r="U15" s="99"/>
      <c r="V15" s="94"/>
      <c r="W15" s="83"/>
      <c r="X15" s="85"/>
      <c r="Y15" s="90"/>
    </row>
    <row r="16" spans="2:31" ht="15" customHeight="1">
      <c r="B16" s="39">
        <f t="shared" ref="B16" si="4">B14+1</f>
        <v>5</v>
      </c>
      <c r="C16" s="65">
        <v>44154</v>
      </c>
      <c r="D16" s="66"/>
      <c r="E16" s="66"/>
      <c r="F16" s="67"/>
      <c r="G16" s="68">
        <v>0.5625</v>
      </c>
      <c r="H16" s="69" t="s">
        <v>30</v>
      </c>
      <c r="I16" s="69"/>
      <c r="J16" s="100" t="s">
        <v>31</v>
      </c>
      <c r="K16" s="101"/>
      <c r="L16" s="102"/>
      <c r="M16" s="70" t="s">
        <v>32</v>
      </c>
      <c r="N16" s="71"/>
      <c r="O16" s="71"/>
      <c r="P16" s="71"/>
      <c r="Q16" s="71"/>
      <c r="R16" s="72"/>
      <c r="S16" s="73" t="s">
        <v>33</v>
      </c>
      <c r="T16" s="74"/>
      <c r="U16" s="75"/>
      <c r="V16" s="89">
        <v>0.125</v>
      </c>
      <c r="W16" s="76">
        <v>2.5</v>
      </c>
      <c r="X16" s="75"/>
      <c r="Y16" s="90">
        <f t="shared" ref="Y16" si="5">W16+Y14</f>
        <v>24</v>
      </c>
    </row>
    <row r="17" spans="2:25" ht="15" customHeight="1">
      <c r="B17" s="39"/>
      <c r="C17" s="77"/>
      <c r="D17" s="78"/>
      <c r="E17" s="78"/>
      <c r="F17" s="79"/>
      <c r="G17" s="68">
        <v>0.6875</v>
      </c>
      <c r="H17" s="69"/>
      <c r="I17" s="69"/>
      <c r="J17" s="103"/>
      <c r="K17" s="104"/>
      <c r="L17" s="105"/>
      <c r="M17" s="80"/>
      <c r="N17" s="81"/>
      <c r="O17" s="81"/>
      <c r="P17" s="81"/>
      <c r="Q17" s="81"/>
      <c r="R17" s="82"/>
      <c r="S17" s="83"/>
      <c r="T17" s="84"/>
      <c r="U17" s="85"/>
      <c r="V17" s="69"/>
      <c r="W17" s="83"/>
      <c r="X17" s="85"/>
      <c r="Y17" s="90"/>
    </row>
    <row r="18" spans="2:25" ht="15" customHeight="1">
      <c r="B18" s="39">
        <f t="shared" ref="B18" si="6">B16+1</f>
        <v>6</v>
      </c>
      <c r="C18" s="65"/>
      <c r="D18" s="66"/>
      <c r="E18" s="66"/>
      <c r="F18" s="67"/>
      <c r="G18" s="68"/>
      <c r="H18" s="69"/>
      <c r="I18" s="69"/>
      <c r="J18" s="100"/>
      <c r="K18" s="101"/>
      <c r="L18" s="102"/>
      <c r="M18" s="70"/>
      <c r="N18" s="71"/>
      <c r="O18" s="71"/>
      <c r="P18" s="71"/>
      <c r="Q18" s="71"/>
      <c r="R18" s="72"/>
      <c r="S18" s="73"/>
      <c r="T18" s="74"/>
      <c r="U18" s="75"/>
      <c r="V18" s="89"/>
      <c r="W18" s="76"/>
      <c r="X18" s="75"/>
      <c r="Y18" s="90">
        <f t="shared" ref="Y18" si="7">W18+Y16</f>
        <v>24</v>
      </c>
    </row>
    <row r="19" spans="2:25" ht="15" customHeight="1">
      <c r="B19" s="39"/>
      <c r="C19" s="77"/>
      <c r="D19" s="78"/>
      <c r="E19" s="78"/>
      <c r="F19" s="79"/>
      <c r="G19" s="68"/>
      <c r="H19" s="69"/>
      <c r="I19" s="69"/>
      <c r="J19" s="103"/>
      <c r="K19" s="104"/>
      <c r="L19" s="105"/>
      <c r="M19" s="80"/>
      <c r="N19" s="81"/>
      <c r="O19" s="81"/>
      <c r="P19" s="81"/>
      <c r="Q19" s="81"/>
      <c r="R19" s="82"/>
      <c r="S19" s="83"/>
      <c r="T19" s="84"/>
      <c r="U19" s="85"/>
      <c r="V19" s="69"/>
      <c r="W19" s="83"/>
      <c r="X19" s="85"/>
      <c r="Y19" s="90"/>
    </row>
    <row r="20" spans="2:25" ht="15" customHeight="1">
      <c r="B20" s="39">
        <f t="shared" ref="B20" si="8">B18+1</f>
        <v>7</v>
      </c>
      <c r="C20" s="77"/>
      <c r="D20" s="78"/>
      <c r="E20" s="78"/>
      <c r="F20" s="79"/>
      <c r="G20" s="68"/>
      <c r="H20" s="91"/>
      <c r="I20" s="91"/>
      <c r="J20" s="76"/>
      <c r="K20" s="74"/>
      <c r="L20" s="75"/>
      <c r="M20" s="76"/>
      <c r="N20" s="74"/>
      <c r="O20" s="74"/>
      <c r="P20" s="74"/>
      <c r="Q20" s="74"/>
      <c r="R20" s="75"/>
      <c r="S20" s="76"/>
      <c r="T20" s="74"/>
      <c r="U20" s="75"/>
      <c r="V20" s="91"/>
      <c r="W20" s="76"/>
      <c r="X20" s="75"/>
      <c r="Y20" s="90">
        <f t="shared" ref="Y20" si="9">W20+Y18</f>
        <v>24</v>
      </c>
    </row>
    <row r="21" spans="2:25" ht="15" customHeight="1">
      <c r="B21" s="39"/>
      <c r="C21" s="77"/>
      <c r="D21" s="78"/>
      <c r="E21" s="78"/>
      <c r="F21" s="79"/>
      <c r="G21" s="68"/>
      <c r="H21" s="92"/>
      <c r="I21" s="92"/>
      <c r="J21" s="83"/>
      <c r="K21" s="84"/>
      <c r="L21" s="85"/>
      <c r="M21" s="83"/>
      <c r="N21" s="84"/>
      <c r="O21" s="84"/>
      <c r="P21" s="84"/>
      <c r="Q21" s="84"/>
      <c r="R21" s="85"/>
      <c r="S21" s="83"/>
      <c r="T21" s="84"/>
      <c r="U21" s="85"/>
      <c r="V21" s="92"/>
      <c r="W21" s="83"/>
      <c r="X21" s="85"/>
      <c r="Y21" s="90"/>
    </row>
    <row r="22" spans="2:25" ht="15" customHeight="1">
      <c r="B22" s="39">
        <f t="shared" ref="B22" si="10">B20+1</f>
        <v>8</v>
      </c>
      <c r="C22" s="77"/>
      <c r="D22" s="78"/>
      <c r="E22" s="78"/>
      <c r="F22" s="79"/>
      <c r="G22" s="68"/>
      <c r="H22" s="91"/>
      <c r="I22" s="91"/>
      <c r="J22" s="76"/>
      <c r="K22" s="74"/>
      <c r="L22" s="75"/>
      <c r="M22" s="76"/>
      <c r="N22" s="74"/>
      <c r="O22" s="74"/>
      <c r="P22" s="74"/>
      <c r="Q22" s="74"/>
      <c r="R22" s="75"/>
      <c r="S22" s="76"/>
      <c r="T22" s="74"/>
      <c r="U22" s="75"/>
      <c r="V22" s="91"/>
      <c r="W22" s="76"/>
      <c r="X22" s="75"/>
      <c r="Y22" s="90">
        <f t="shared" ref="Y22" si="11">W22+Y20</f>
        <v>24</v>
      </c>
    </row>
    <row r="23" spans="2:25" ht="15" customHeight="1">
      <c r="B23" s="39"/>
      <c r="C23" s="77"/>
      <c r="D23" s="78"/>
      <c r="E23" s="78"/>
      <c r="F23" s="79"/>
      <c r="G23" s="68"/>
      <c r="H23" s="92"/>
      <c r="I23" s="92"/>
      <c r="J23" s="83"/>
      <c r="K23" s="84"/>
      <c r="L23" s="85"/>
      <c r="M23" s="83"/>
      <c r="N23" s="84"/>
      <c r="O23" s="84"/>
      <c r="P23" s="84"/>
      <c r="Q23" s="84"/>
      <c r="R23" s="85"/>
      <c r="S23" s="83"/>
      <c r="T23" s="84"/>
      <c r="U23" s="85"/>
      <c r="V23" s="92"/>
      <c r="W23" s="83"/>
      <c r="X23" s="85"/>
      <c r="Y23" s="90"/>
    </row>
    <row r="24" spans="2:25" ht="15" customHeight="1">
      <c r="B24" s="39">
        <f t="shared" ref="B24" si="12">B22+1</f>
        <v>9</v>
      </c>
      <c r="C24" s="77"/>
      <c r="D24" s="78"/>
      <c r="E24" s="78"/>
      <c r="F24" s="79"/>
      <c r="G24" s="68"/>
      <c r="H24" s="69"/>
      <c r="I24" s="69"/>
      <c r="J24" s="76"/>
      <c r="K24" s="74"/>
      <c r="L24" s="75"/>
      <c r="M24" s="76"/>
      <c r="N24" s="74"/>
      <c r="O24" s="74"/>
      <c r="P24" s="74"/>
      <c r="Q24" s="74"/>
      <c r="R24" s="75"/>
      <c r="S24" s="76"/>
      <c r="T24" s="74"/>
      <c r="U24" s="75"/>
      <c r="V24" s="69"/>
      <c r="W24" s="76"/>
      <c r="X24" s="75"/>
      <c r="Y24" s="90">
        <f t="shared" ref="Y24" si="13">W24+Y22</f>
        <v>24</v>
      </c>
    </row>
    <row r="25" spans="2:25" ht="15" customHeight="1">
      <c r="B25" s="39"/>
      <c r="C25" s="77"/>
      <c r="D25" s="78"/>
      <c r="E25" s="78"/>
      <c r="F25" s="79"/>
      <c r="G25" s="68"/>
      <c r="H25" s="69"/>
      <c r="I25" s="69"/>
      <c r="J25" s="83"/>
      <c r="K25" s="84"/>
      <c r="L25" s="85"/>
      <c r="M25" s="83"/>
      <c r="N25" s="84"/>
      <c r="O25" s="84"/>
      <c r="P25" s="84"/>
      <c r="Q25" s="84"/>
      <c r="R25" s="85"/>
      <c r="S25" s="83"/>
      <c r="T25" s="84"/>
      <c r="U25" s="85"/>
      <c r="V25" s="69"/>
      <c r="W25" s="83"/>
      <c r="X25" s="85"/>
      <c r="Y25" s="90"/>
    </row>
    <row r="26" spans="2:25" ht="15" customHeight="1">
      <c r="B26" s="39">
        <f t="shared" ref="B26" si="14">B24+1</f>
        <v>10</v>
      </c>
      <c r="C26" s="77"/>
      <c r="D26" s="78"/>
      <c r="E26" s="78"/>
      <c r="F26" s="79"/>
      <c r="G26" s="68"/>
      <c r="H26" s="69"/>
      <c r="I26" s="69"/>
      <c r="J26" s="76"/>
      <c r="K26" s="74"/>
      <c r="L26" s="75"/>
      <c r="M26" s="76"/>
      <c r="N26" s="74"/>
      <c r="O26" s="74"/>
      <c r="P26" s="74"/>
      <c r="Q26" s="74"/>
      <c r="R26" s="75"/>
      <c r="S26" s="76"/>
      <c r="T26" s="74"/>
      <c r="U26" s="75"/>
      <c r="V26" s="69"/>
      <c r="W26" s="76"/>
      <c r="X26" s="75"/>
      <c r="Y26" s="90">
        <f t="shared" ref="Y26" si="15">W26+Y24</f>
        <v>24</v>
      </c>
    </row>
    <row r="27" spans="2:25" ht="15" customHeight="1">
      <c r="B27" s="39"/>
      <c r="C27" s="77"/>
      <c r="D27" s="78"/>
      <c r="E27" s="78"/>
      <c r="F27" s="79"/>
      <c r="G27" s="68"/>
      <c r="H27" s="69"/>
      <c r="I27" s="69"/>
      <c r="J27" s="83"/>
      <c r="K27" s="84"/>
      <c r="L27" s="85"/>
      <c r="M27" s="83"/>
      <c r="N27" s="84"/>
      <c r="O27" s="84"/>
      <c r="P27" s="84"/>
      <c r="Q27" s="84"/>
      <c r="R27" s="85"/>
      <c r="S27" s="83"/>
      <c r="T27" s="84"/>
      <c r="U27" s="85"/>
      <c r="V27" s="69"/>
      <c r="W27" s="83"/>
      <c r="X27" s="85"/>
      <c r="Y27" s="90"/>
    </row>
    <row r="28" spans="2:25" ht="9" customHeight="1" thickBot="1">
      <c r="B28" s="14"/>
      <c r="C28" s="14"/>
      <c r="D28" s="14"/>
      <c r="E28" s="14"/>
      <c r="F28" s="14"/>
      <c r="G28" s="14"/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4"/>
      <c r="W28" s="15"/>
      <c r="X28" s="15"/>
      <c r="Y28" s="14"/>
    </row>
    <row r="29" spans="2:25" ht="27.75" customHeight="1" thickBot="1">
      <c r="B29" s="46" t="s">
        <v>26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  <c r="S29" s="63" t="s">
        <v>28</v>
      </c>
      <c r="T29" s="64"/>
      <c r="U29" s="43" t="s">
        <v>27</v>
      </c>
      <c r="V29" s="44"/>
      <c r="W29" s="44"/>
      <c r="X29" s="44"/>
      <c r="Y29" s="45"/>
    </row>
    <row r="30" spans="2:25" ht="19.5" customHeight="1">
      <c r="B30" s="16" t="s">
        <v>15</v>
      </c>
      <c r="C30" s="62" t="s">
        <v>16</v>
      </c>
      <c r="D30" s="62"/>
      <c r="E30" s="62"/>
      <c r="F30" s="62" t="s">
        <v>17</v>
      </c>
      <c r="G30" s="62"/>
      <c r="H30" s="62"/>
      <c r="I30" s="62"/>
      <c r="J30" s="62" t="s">
        <v>19</v>
      </c>
      <c r="K30" s="62"/>
      <c r="L30" s="62"/>
      <c r="M30" s="62" t="s">
        <v>20</v>
      </c>
      <c r="N30" s="62"/>
      <c r="O30" s="62" t="s">
        <v>21</v>
      </c>
      <c r="P30" s="62"/>
      <c r="Q30" s="62"/>
      <c r="R30" s="11" t="s">
        <v>22</v>
      </c>
      <c r="S30" s="139" t="s">
        <v>56</v>
      </c>
      <c r="T30" s="140"/>
      <c r="U30" s="38" t="s">
        <v>29</v>
      </c>
      <c r="V30" s="39"/>
      <c r="W30" s="39"/>
      <c r="X30" s="40"/>
      <c r="Y30" s="41" t="s">
        <v>23</v>
      </c>
    </row>
    <row r="31" spans="2:25" ht="19.5" customHeight="1">
      <c r="B31" s="17"/>
      <c r="C31" s="10">
        <v>1</v>
      </c>
      <c r="D31" s="10">
        <v>2</v>
      </c>
      <c r="E31" s="10">
        <v>3</v>
      </c>
      <c r="F31" s="10">
        <v>1</v>
      </c>
      <c r="G31" s="10">
        <v>2</v>
      </c>
      <c r="H31" s="10">
        <v>3</v>
      </c>
      <c r="I31" s="10">
        <v>4</v>
      </c>
      <c r="J31" s="10">
        <v>1</v>
      </c>
      <c r="K31" s="10">
        <v>2</v>
      </c>
      <c r="L31" s="10">
        <v>3</v>
      </c>
      <c r="M31" s="10">
        <v>1</v>
      </c>
      <c r="N31" s="10">
        <v>2</v>
      </c>
      <c r="O31" s="10">
        <v>1</v>
      </c>
      <c r="P31" s="10">
        <v>2</v>
      </c>
      <c r="Q31" s="10">
        <v>3</v>
      </c>
      <c r="R31" s="12">
        <v>1</v>
      </c>
      <c r="S31" s="139"/>
      <c r="T31" s="140"/>
      <c r="U31" s="136" t="s">
        <v>52</v>
      </c>
      <c r="V31" s="137" t="s">
        <v>51</v>
      </c>
      <c r="W31" s="137" t="s">
        <v>50</v>
      </c>
      <c r="X31" s="138" t="s">
        <v>49</v>
      </c>
      <c r="Y31" s="42"/>
    </row>
    <row r="32" spans="2:25" ht="19.5" customHeight="1" thickBot="1">
      <c r="B32" s="118">
        <f>SUMIFS(W8:W27,H8:H27,"A")</f>
        <v>2.5</v>
      </c>
      <c r="C32" s="119">
        <f>SUMIFS($W8:$W27,$I8:$I27,"Ⅰ１")</f>
        <v>1.5</v>
      </c>
      <c r="D32" s="119">
        <f>SUMIFS($W8:$W27,$I8:$I27,"Ⅰ２")</f>
        <v>0</v>
      </c>
      <c r="E32" s="119">
        <f>SUMIFS($W8:$W27,$I8:$I27,"Ⅰ３")</f>
        <v>0</v>
      </c>
      <c r="F32" s="119">
        <f>SUMIFS($W8:$W27,$I8:$I27,"Ⅱ１")</f>
        <v>5</v>
      </c>
      <c r="G32" s="119">
        <f>SUMIFS($W8:$W27,$I8:$I27,"Ⅱ２")</f>
        <v>0</v>
      </c>
      <c r="H32" s="119">
        <f>SUMIFS($W8:$W27,$I8:$I27,"Ⅱ３")</f>
        <v>0</v>
      </c>
      <c r="I32" s="119">
        <f>SUMIFS($W8:$W27,$I8:$I27,"Ⅱ４")</f>
        <v>0</v>
      </c>
      <c r="J32" s="119">
        <f>SUMIFS($W8:$W27,$I8:$I27,"Ⅲ１")</f>
        <v>0</v>
      </c>
      <c r="K32" s="119">
        <f>SUMIFS($W8:$W27,$I8:$I27,"Ⅲ２")</f>
        <v>0</v>
      </c>
      <c r="L32" s="119">
        <f>SUMIFS($W8:$W27,$I8:$I27,"Ⅲ３")</f>
        <v>5</v>
      </c>
      <c r="M32" s="119">
        <f>SUMIFS($W8:$W27,$I8:$I27,"Ⅳ１")</f>
        <v>0</v>
      </c>
      <c r="N32" s="119">
        <f>SUMIFS($W8:$W27,$I8:$I27,"Ⅳ２")</f>
        <v>0</v>
      </c>
      <c r="O32" s="119">
        <f>SUMIFS($W8:$W27,$I8:$I27,"Ⅴ１")</f>
        <v>10</v>
      </c>
      <c r="P32" s="119">
        <f>SUMIFS($W8:$W27,$I8:$I27,"Ⅴ２")</f>
        <v>0</v>
      </c>
      <c r="Q32" s="119">
        <f>SUMIFS($W8:$W27,$I8:$I27,"Ⅴ３")</f>
        <v>0</v>
      </c>
      <c r="R32" s="119">
        <f>SUMIFS($W8:$W27,$I8:$I27,"Ⅵ１")</f>
        <v>0</v>
      </c>
      <c r="S32" s="120">
        <f>SUM(Y26)</f>
        <v>24</v>
      </c>
      <c r="T32" s="121"/>
      <c r="U32" s="122"/>
      <c r="V32" s="123"/>
      <c r="W32" s="123"/>
      <c r="X32" s="124">
        <v>19</v>
      </c>
      <c r="Y32" s="125">
        <f>SUM(S32:X32)</f>
        <v>43</v>
      </c>
    </row>
  </sheetData>
  <mergeCells count="140">
    <mergeCell ref="Y30:Y31"/>
    <mergeCell ref="S32:T32"/>
    <mergeCell ref="U4:V4"/>
    <mergeCell ref="B2:C2"/>
    <mergeCell ref="B29:R29"/>
    <mergeCell ref="S29:T29"/>
    <mergeCell ref="U29:Y29"/>
    <mergeCell ref="C30:E30"/>
    <mergeCell ref="F30:I30"/>
    <mergeCell ref="J30:L30"/>
    <mergeCell ref="M30:N30"/>
    <mergeCell ref="O30:Q30"/>
    <mergeCell ref="S30:T31"/>
    <mergeCell ref="U30:X30"/>
    <mergeCell ref="M26:R27"/>
    <mergeCell ref="S26:U27"/>
    <mergeCell ref="V26:V27"/>
    <mergeCell ref="W26:X27"/>
    <mergeCell ref="Y26:Y27"/>
    <mergeCell ref="C27:F27"/>
    <mergeCell ref="B26:B27"/>
    <mergeCell ref="C26:F26"/>
    <mergeCell ref="H26:H27"/>
    <mergeCell ref="I26:I27"/>
    <mergeCell ref="J26:L27"/>
    <mergeCell ref="M24:R25"/>
    <mergeCell ref="S24:U25"/>
    <mergeCell ref="V24:V25"/>
    <mergeCell ref="W24:X25"/>
    <mergeCell ref="Y24:Y25"/>
    <mergeCell ref="C25:F25"/>
    <mergeCell ref="B24:B25"/>
    <mergeCell ref="C24:F24"/>
    <mergeCell ref="H24:H25"/>
    <mergeCell ref="I24:I25"/>
    <mergeCell ref="J24:L25"/>
    <mergeCell ref="M22:R23"/>
    <mergeCell ref="S22:U23"/>
    <mergeCell ref="V22:V23"/>
    <mergeCell ref="W22:X23"/>
    <mergeCell ref="Y22:Y23"/>
    <mergeCell ref="C23:F23"/>
    <mergeCell ref="B22:B23"/>
    <mergeCell ref="C22:F22"/>
    <mergeCell ref="H22:H23"/>
    <mergeCell ref="I22:I23"/>
    <mergeCell ref="J22:L23"/>
    <mergeCell ref="M20:R21"/>
    <mergeCell ref="S20:U21"/>
    <mergeCell ref="V20:V21"/>
    <mergeCell ref="W20:X21"/>
    <mergeCell ref="Y20:Y21"/>
    <mergeCell ref="C21:F21"/>
    <mergeCell ref="B20:B21"/>
    <mergeCell ref="C20:F20"/>
    <mergeCell ref="H20:H21"/>
    <mergeCell ref="I20:I21"/>
    <mergeCell ref="J20:L21"/>
    <mergeCell ref="M18:R19"/>
    <mergeCell ref="S18:U19"/>
    <mergeCell ref="V18:V19"/>
    <mergeCell ref="W18:X19"/>
    <mergeCell ref="Y18:Y19"/>
    <mergeCell ref="C19:F19"/>
    <mergeCell ref="B18:B19"/>
    <mergeCell ref="C18:F18"/>
    <mergeCell ref="H18:H19"/>
    <mergeCell ref="I18:I19"/>
    <mergeCell ref="J18:L19"/>
    <mergeCell ref="M16:R17"/>
    <mergeCell ref="S16:U17"/>
    <mergeCell ref="V16:V17"/>
    <mergeCell ref="W16:X17"/>
    <mergeCell ref="Y16:Y17"/>
    <mergeCell ref="C17:F17"/>
    <mergeCell ref="B16:B17"/>
    <mergeCell ref="C16:F16"/>
    <mergeCell ref="H16:H17"/>
    <mergeCell ref="I16:I17"/>
    <mergeCell ref="J16:L17"/>
    <mergeCell ref="M14:R15"/>
    <mergeCell ref="S14:U15"/>
    <mergeCell ref="V14:V15"/>
    <mergeCell ref="W14:X15"/>
    <mergeCell ref="Y14:Y15"/>
    <mergeCell ref="B14:B15"/>
    <mergeCell ref="C14:F14"/>
    <mergeCell ref="H14:H15"/>
    <mergeCell ref="I14:I15"/>
    <mergeCell ref="J14:L15"/>
    <mergeCell ref="M12:R13"/>
    <mergeCell ref="S12:U13"/>
    <mergeCell ref="V12:V13"/>
    <mergeCell ref="W12:X13"/>
    <mergeCell ref="Y12:Y13"/>
    <mergeCell ref="B12:B13"/>
    <mergeCell ref="C12:F12"/>
    <mergeCell ref="H12:H13"/>
    <mergeCell ref="I12:I13"/>
    <mergeCell ref="J12:L13"/>
    <mergeCell ref="M10:R11"/>
    <mergeCell ref="S10:U11"/>
    <mergeCell ref="V10:V11"/>
    <mergeCell ref="W10:X11"/>
    <mergeCell ref="Y10:Y11"/>
    <mergeCell ref="B10:B11"/>
    <mergeCell ref="C10:F10"/>
    <mergeCell ref="H10:H11"/>
    <mergeCell ref="I10:I11"/>
    <mergeCell ref="J10:L11"/>
    <mergeCell ref="M8:R9"/>
    <mergeCell ref="S8:U9"/>
    <mergeCell ref="V8:V9"/>
    <mergeCell ref="W8:X9"/>
    <mergeCell ref="Y8:Y9"/>
    <mergeCell ref="C9:F9"/>
    <mergeCell ref="B8:B9"/>
    <mergeCell ref="C8:F8"/>
    <mergeCell ref="H8:H9"/>
    <mergeCell ref="I8:I9"/>
    <mergeCell ref="J8:L9"/>
    <mergeCell ref="M6:R7"/>
    <mergeCell ref="S6:U6"/>
    <mergeCell ref="V6:V7"/>
    <mergeCell ref="W6:X7"/>
    <mergeCell ref="Y6:Y7"/>
    <mergeCell ref="S7:U7"/>
    <mergeCell ref="B6:B7"/>
    <mergeCell ref="C6:F7"/>
    <mergeCell ref="G6:G7"/>
    <mergeCell ref="H6:H7"/>
    <mergeCell ref="I6:I7"/>
    <mergeCell ref="J6:L7"/>
    <mergeCell ref="E1:R2"/>
    <mergeCell ref="AC2:AE2"/>
    <mergeCell ref="B3:C3"/>
    <mergeCell ref="D3:J3"/>
    <mergeCell ref="V3:Y3"/>
    <mergeCell ref="B4:C4"/>
    <mergeCell ref="D4:J4"/>
  </mergeCells>
  <phoneticPr fontI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32"/>
  <sheetViews>
    <sheetView showGridLines="0" zoomScaleNormal="100" zoomScaleSheetLayoutView="100" workbookViewId="0">
      <selection sqref="A1:Y32"/>
    </sheetView>
  </sheetViews>
  <sheetFormatPr defaultRowHeight="13.5"/>
  <cols>
    <col min="1" max="1" width="1.875" style="1" customWidth="1"/>
    <col min="2" max="2" width="7.375" style="1" customWidth="1"/>
    <col min="3" max="18" width="4.75" style="1" customWidth="1"/>
    <col min="19" max="20" width="4.375" style="1" customWidth="1"/>
    <col min="21" max="24" width="6.25" style="1" customWidth="1"/>
    <col min="25" max="25" width="9" style="1" customWidth="1"/>
    <col min="26" max="26" width="2.25" style="1" customWidth="1"/>
    <col min="27" max="16384" width="9" style="1"/>
  </cols>
  <sheetData>
    <row r="1" spans="2:31" ht="13.5" customHeight="1">
      <c r="B1" s="1" t="s">
        <v>0</v>
      </c>
      <c r="E1" s="29" t="s">
        <v>18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"/>
      <c r="T1" s="2"/>
      <c r="U1" s="2"/>
      <c r="V1" s="3"/>
      <c r="W1" s="4"/>
      <c r="X1" s="4"/>
    </row>
    <row r="2" spans="2:31" ht="17.25">
      <c r="B2" s="5"/>
      <c r="C2" s="4"/>
      <c r="D2" s="4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"/>
      <c r="T2" s="2"/>
      <c r="U2" s="2"/>
      <c r="V2" s="8" t="s">
        <v>12</v>
      </c>
      <c r="W2" s="6"/>
      <c r="X2" s="4"/>
      <c r="Z2" s="4"/>
      <c r="AA2" s="4"/>
      <c r="AB2" s="4"/>
      <c r="AC2" s="28"/>
      <c r="AD2" s="28"/>
      <c r="AE2" s="28"/>
    </row>
    <row r="3" spans="2:31" ht="19.5" customHeight="1">
      <c r="B3" s="53" t="s">
        <v>25</v>
      </c>
      <c r="C3" s="53"/>
      <c r="D3" s="26"/>
      <c r="E3" s="26"/>
      <c r="F3" s="26"/>
      <c r="G3" s="26"/>
      <c r="H3" s="26"/>
      <c r="I3" s="26"/>
      <c r="J3" s="26"/>
      <c r="K3" s="7"/>
      <c r="L3" s="7"/>
      <c r="M3" s="4"/>
      <c r="N3" s="4"/>
      <c r="O3" s="4"/>
      <c r="P3" s="4"/>
      <c r="Q3" s="4"/>
      <c r="R3" s="4"/>
      <c r="S3" s="4"/>
      <c r="T3" s="4"/>
      <c r="U3" s="4"/>
      <c r="V3" s="28" t="s">
        <v>14</v>
      </c>
      <c r="W3" s="28"/>
      <c r="X3" s="28"/>
      <c r="Y3" s="28"/>
    </row>
    <row r="4" spans="2:31" ht="19.5" customHeight="1">
      <c r="B4" s="54" t="s">
        <v>2</v>
      </c>
      <c r="C4" s="54"/>
      <c r="D4" s="27"/>
      <c r="E4" s="27"/>
      <c r="F4" s="27"/>
      <c r="G4" s="27"/>
      <c r="H4" s="27"/>
      <c r="I4" s="27"/>
      <c r="J4" s="27"/>
      <c r="K4" s="7"/>
      <c r="L4" s="7"/>
      <c r="M4" s="4"/>
      <c r="N4" s="4"/>
      <c r="O4" s="4"/>
      <c r="P4" s="4"/>
      <c r="Q4" s="4"/>
      <c r="R4" s="4"/>
      <c r="S4" s="6" t="s">
        <v>1</v>
      </c>
      <c r="T4" s="6"/>
      <c r="U4" s="26"/>
      <c r="V4" s="26"/>
      <c r="W4" s="26"/>
      <c r="X4" s="26"/>
      <c r="Y4" s="26"/>
    </row>
    <row r="5" spans="2:31" ht="8.25" customHeight="1">
      <c r="B5" s="8"/>
      <c r="C5" s="3"/>
      <c r="D5" s="3"/>
      <c r="E5" s="3"/>
      <c r="F5" s="3"/>
    </row>
    <row r="6" spans="2:31" ht="17.25" customHeight="1">
      <c r="B6" s="39"/>
      <c r="C6" s="30" t="s">
        <v>13</v>
      </c>
      <c r="D6" s="60"/>
      <c r="E6" s="60"/>
      <c r="F6" s="31"/>
      <c r="G6" s="39" t="s">
        <v>3</v>
      </c>
      <c r="H6" s="55" t="s">
        <v>4</v>
      </c>
      <c r="I6" s="55" t="s">
        <v>5</v>
      </c>
      <c r="J6" s="34" t="s">
        <v>7</v>
      </c>
      <c r="K6" s="49"/>
      <c r="L6" s="35"/>
      <c r="M6" s="34" t="s">
        <v>6</v>
      </c>
      <c r="N6" s="49"/>
      <c r="O6" s="49"/>
      <c r="P6" s="49"/>
      <c r="Q6" s="49"/>
      <c r="R6" s="35"/>
      <c r="S6" s="34" t="s">
        <v>8</v>
      </c>
      <c r="T6" s="49"/>
      <c r="U6" s="35"/>
      <c r="V6" s="55" t="s">
        <v>10</v>
      </c>
      <c r="W6" s="30" t="s">
        <v>24</v>
      </c>
      <c r="X6" s="31"/>
      <c r="Y6" s="55" t="s">
        <v>11</v>
      </c>
    </row>
    <row r="7" spans="2:31" ht="37.5" customHeight="1">
      <c r="B7" s="39"/>
      <c r="C7" s="32"/>
      <c r="D7" s="61"/>
      <c r="E7" s="61"/>
      <c r="F7" s="33"/>
      <c r="G7" s="39"/>
      <c r="H7" s="56"/>
      <c r="I7" s="56"/>
      <c r="J7" s="36"/>
      <c r="K7" s="50"/>
      <c r="L7" s="37"/>
      <c r="M7" s="36"/>
      <c r="N7" s="50"/>
      <c r="O7" s="50"/>
      <c r="P7" s="50"/>
      <c r="Q7" s="50"/>
      <c r="R7" s="37"/>
      <c r="S7" s="57" t="s">
        <v>9</v>
      </c>
      <c r="T7" s="58"/>
      <c r="U7" s="59"/>
      <c r="V7" s="56"/>
      <c r="W7" s="32"/>
      <c r="X7" s="33"/>
      <c r="Y7" s="56"/>
    </row>
    <row r="8" spans="2:31" ht="15" customHeight="1">
      <c r="B8" s="39">
        <v>1</v>
      </c>
      <c r="C8" s="40"/>
      <c r="D8" s="51"/>
      <c r="E8" s="51"/>
      <c r="F8" s="52"/>
      <c r="G8" s="39"/>
      <c r="H8" s="39"/>
      <c r="I8" s="39"/>
      <c r="J8" s="34"/>
      <c r="K8" s="49"/>
      <c r="L8" s="35"/>
      <c r="M8" s="34"/>
      <c r="N8" s="49"/>
      <c r="O8" s="49"/>
      <c r="P8" s="49"/>
      <c r="Q8" s="49"/>
      <c r="R8" s="35"/>
      <c r="S8" s="34"/>
      <c r="T8" s="49"/>
      <c r="U8" s="35"/>
      <c r="V8" s="39"/>
      <c r="W8" s="34"/>
      <c r="X8" s="35"/>
      <c r="Y8" s="39"/>
    </row>
    <row r="9" spans="2:31" ht="15" customHeight="1">
      <c r="B9" s="39"/>
      <c r="C9" s="40"/>
      <c r="D9" s="51"/>
      <c r="E9" s="51"/>
      <c r="F9" s="52"/>
      <c r="G9" s="39"/>
      <c r="H9" s="39"/>
      <c r="I9" s="39"/>
      <c r="J9" s="36"/>
      <c r="K9" s="50"/>
      <c r="L9" s="37"/>
      <c r="M9" s="36"/>
      <c r="N9" s="50"/>
      <c r="O9" s="50"/>
      <c r="P9" s="50"/>
      <c r="Q9" s="50"/>
      <c r="R9" s="37"/>
      <c r="S9" s="36"/>
      <c r="T9" s="50"/>
      <c r="U9" s="37"/>
      <c r="V9" s="39"/>
      <c r="W9" s="36"/>
      <c r="X9" s="37"/>
      <c r="Y9" s="39"/>
    </row>
    <row r="10" spans="2:31" ht="15" customHeight="1">
      <c r="B10" s="39">
        <f>B8+1</f>
        <v>2</v>
      </c>
      <c r="C10" s="40"/>
      <c r="D10" s="51"/>
      <c r="E10" s="51"/>
      <c r="F10" s="52"/>
      <c r="G10" s="39"/>
      <c r="H10" s="39"/>
      <c r="I10" s="39"/>
      <c r="J10" s="34"/>
      <c r="K10" s="49"/>
      <c r="L10" s="35"/>
      <c r="M10" s="34"/>
      <c r="N10" s="49"/>
      <c r="O10" s="49"/>
      <c r="P10" s="49"/>
      <c r="Q10" s="49"/>
      <c r="R10" s="35"/>
      <c r="S10" s="34"/>
      <c r="T10" s="49"/>
      <c r="U10" s="35"/>
      <c r="V10" s="39"/>
      <c r="W10" s="34"/>
      <c r="X10" s="35"/>
      <c r="Y10" s="39"/>
    </row>
    <row r="11" spans="2:31" ht="15" customHeight="1">
      <c r="B11" s="39"/>
      <c r="C11" s="40"/>
      <c r="D11" s="51"/>
      <c r="E11" s="51"/>
      <c r="F11" s="52"/>
      <c r="G11" s="39"/>
      <c r="H11" s="39"/>
      <c r="I11" s="39"/>
      <c r="J11" s="36"/>
      <c r="K11" s="50"/>
      <c r="L11" s="37"/>
      <c r="M11" s="36"/>
      <c r="N11" s="50"/>
      <c r="O11" s="50"/>
      <c r="P11" s="50"/>
      <c r="Q11" s="50"/>
      <c r="R11" s="37"/>
      <c r="S11" s="36"/>
      <c r="T11" s="50"/>
      <c r="U11" s="37"/>
      <c r="V11" s="39"/>
      <c r="W11" s="36"/>
      <c r="X11" s="37"/>
      <c r="Y11" s="39"/>
    </row>
    <row r="12" spans="2:31" ht="15" customHeight="1">
      <c r="B12" s="39">
        <f t="shared" ref="B12" si="0">B10+1</f>
        <v>3</v>
      </c>
      <c r="C12" s="40"/>
      <c r="D12" s="51"/>
      <c r="E12" s="51"/>
      <c r="F12" s="52"/>
      <c r="G12" s="39"/>
      <c r="H12" s="39"/>
      <c r="I12" s="39"/>
      <c r="J12" s="34"/>
      <c r="K12" s="49"/>
      <c r="L12" s="35"/>
      <c r="M12" s="34"/>
      <c r="N12" s="49"/>
      <c r="O12" s="49"/>
      <c r="P12" s="49"/>
      <c r="Q12" s="49"/>
      <c r="R12" s="35"/>
      <c r="S12" s="34"/>
      <c r="T12" s="49"/>
      <c r="U12" s="35"/>
      <c r="V12" s="39"/>
      <c r="W12" s="34"/>
      <c r="X12" s="35"/>
      <c r="Y12" s="39"/>
    </row>
    <row r="13" spans="2:31" ht="15" customHeight="1">
      <c r="B13" s="39"/>
      <c r="C13" s="40"/>
      <c r="D13" s="51"/>
      <c r="E13" s="51"/>
      <c r="F13" s="52"/>
      <c r="G13" s="39"/>
      <c r="H13" s="39"/>
      <c r="I13" s="39"/>
      <c r="J13" s="36"/>
      <c r="K13" s="50"/>
      <c r="L13" s="37"/>
      <c r="M13" s="36"/>
      <c r="N13" s="50"/>
      <c r="O13" s="50"/>
      <c r="P13" s="50"/>
      <c r="Q13" s="50"/>
      <c r="R13" s="37"/>
      <c r="S13" s="36"/>
      <c r="T13" s="50"/>
      <c r="U13" s="37"/>
      <c r="V13" s="39"/>
      <c r="W13" s="36"/>
      <c r="X13" s="37"/>
      <c r="Y13" s="39"/>
    </row>
    <row r="14" spans="2:31" ht="15" customHeight="1">
      <c r="B14" s="39">
        <f t="shared" ref="B14" si="1">B12+1</f>
        <v>4</v>
      </c>
      <c r="C14" s="40"/>
      <c r="D14" s="51"/>
      <c r="E14" s="51"/>
      <c r="F14" s="52"/>
      <c r="G14" s="39"/>
      <c r="H14" s="39"/>
      <c r="I14" s="39"/>
      <c r="J14" s="34"/>
      <c r="K14" s="49"/>
      <c r="L14" s="35"/>
      <c r="M14" s="34"/>
      <c r="N14" s="49"/>
      <c r="O14" s="49"/>
      <c r="P14" s="49"/>
      <c r="Q14" s="49"/>
      <c r="R14" s="35"/>
      <c r="S14" s="34"/>
      <c r="T14" s="49"/>
      <c r="U14" s="35"/>
      <c r="V14" s="39"/>
      <c r="W14" s="34"/>
      <c r="X14" s="35"/>
      <c r="Y14" s="39"/>
    </row>
    <row r="15" spans="2:31" ht="15" customHeight="1">
      <c r="B15" s="39"/>
      <c r="C15" s="40"/>
      <c r="D15" s="51"/>
      <c r="E15" s="51"/>
      <c r="F15" s="52"/>
      <c r="G15" s="39"/>
      <c r="H15" s="39"/>
      <c r="I15" s="39"/>
      <c r="J15" s="36"/>
      <c r="K15" s="50"/>
      <c r="L15" s="37"/>
      <c r="M15" s="36"/>
      <c r="N15" s="50"/>
      <c r="O15" s="50"/>
      <c r="P15" s="50"/>
      <c r="Q15" s="50"/>
      <c r="R15" s="37"/>
      <c r="S15" s="36"/>
      <c r="T15" s="50"/>
      <c r="U15" s="37"/>
      <c r="V15" s="39"/>
      <c r="W15" s="36"/>
      <c r="X15" s="37"/>
      <c r="Y15" s="39"/>
    </row>
    <row r="16" spans="2:31" ht="15" customHeight="1">
      <c r="B16" s="39">
        <f t="shared" ref="B16" si="2">B14+1</f>
        <v>5</v>
      </c>
      <c r="C16" s="40"/>
      <c r="D16" s="51"/>
      <c r="E16" s="51"/>
      <c r="F16" s="52"/>
      <c r="G16" s="39"/>
      <c r="H16" s="39"/>
      <c r="I16" s="39"/>
      <c r="J16" s="34"/>
      <c r="K16" s="49"/>
      <c r="L16" s="35"/>
      <c r="M16" s="34"/>
      <c r="N16" s="49"/>
      <c r="O16" s="49"/>
      <c r="P16" s="49"/>
      <c r="Q16" s="49"/>
      <c r="R16" s="35"/>
      <c r="S16" s="34"/>
      <c r="T16" s="49"/>
      <c r="U16" s="35"/>
      <c r="V16" s="39"/>
      <c r="W16" s="34"/>
      <c r="X16" s="35"/>
      <c r="Y16" s="39"/>
    </row>
    <row r="17" spans="2:25" ht="15" customHeight="1">
      <c r="B17" s="39"/>
      <c r="C17" s="40"/>
      <c r="D17" s="51"/>
      <c r="E17" s="51"/>
      <c r="F17" s="52"/>
      <c r="G17" s="39"/>
      <c r="H17" s="39"/>
      <c r="I17" s="39"/>
      <c r="J17" s="36"/>
      <c r="K17" s="50"/>
      <c r="L17" s="37"/>
      <c r="M17" s="36"/>
      <c r="N17" s="50"/>
      <c r="O17" s="50"/>
      <c r="P17" s="50"/>
      <c r="Q17" s="50"/>
      <c r="R17" s="37"/>
      <c r="S17" s="36"/>
      <c r="T17" s="50"/>
      <c r="U17" s="37"/>
      <c r="V17" s="39"/>
      <c r="W17" s="36"/>
      <c r="X17" s="37"/>
      <c r="Y17" s="39"/>
    </row>
    <row r="18" spans="2:25" ht="15" customHeight="1">
      <c r="B18" s="39">
        <f t="shared" ref="B18" si="3">B16+1</f>
        <v>6</v>
      </c>
      <c r="C18" s="40"/>
      <c r="D18" s="51"/>
      <c r="E18" s="51"/>
      <c r="F18" s="52"/>
      <c r="G18" s="39"/>
      <c r="H18" s="39"/>
      <c r="I18" s="39"/>
      <c r="J18" s="34"/>
      <c r="K18" s="49"/>
      <c r="L18" s="35"/>
      <c r="M18" s="34"/>
      <c r="N18" s="49"/>
      <c r="O18" s="49"/>
      <c r="P18" s="49"/>
      <c r="Q18" s="49"/>
      <c r="R18" s="35"/>
      <c r="S18" s="34"/>
      <c r="T18" s="49"/>
      <c r="U18" s="35"/>
      <c r="V18" s="39"/>
      <c r="W18" s="34"/>
      <c r="X18" s="35"/>
      <c r="Y18" s="39"/>
    </row>
    <row r="19" spans="2:25" ht="15" customHeight="1">
      <c r="B19" s="39"/>
      <c r="C19" s="40"/>
      <c r="D19" s="51"/>
      <c r="E19" s="51"/>
      <c r="F19" s="52"/>
      <c r="G19" s="39"/>
      <c r="H19" s="39"/>
      <c r="I19" s="39"/>
      <c r="J19" s="36"/>
      <c r="K19" s="50"/>
      <c r="L19" s="37"/>
      <c r="M19" s="36"/>
      <c r="N19" s="50"/>
      <c r="O19" s="50"/>
      <c r="P19" s="50"/>
      <c r="Q19" s="50"/>
      <c r="R19" s="37"/>
      <c r="S19" s="36"/>
      <c r="T19" s="50"/>
      <c r="U19" s="37"/>
      <c r="V19" s="39"/>
      <c r="W19" s="36"/>
      <c r="X19" s="37"/>
      <c r="Y19" s="39"/>
    </row>
    <row r="20" spans="2:25" ht="15" customHeight="1">
      <c r="B20" s="39">
        <f t="shared" ref="B20" si="4">B18+1</f>
        <v>7</v>
      </c>
      <c r="C20" s="40"/>
      <c r="D20" s="51"/>
      <c r="E20" s="51"/>
      <c r="F20" s="52"/>
      <c r="G20" s="39"/>
      <c r="H20" s="39"/>
      <c r="I20" s="39"/>
      <c r="J20" s="34"/>
      <c r="K20" s="49"/>
      <c r="L20" s="35"/>
      <c r="M20" s="34"/>
      <c r="N20" s="49"/>
      <c r="O20" s="49"/>
      <c r="P20" s="49"/>
      <c r="Q20" s="49"/>
      <c r="R20" s="35"/>
      <c r="S20" s="34"/>
      <c r="T20" s="49"/>
      <c r="U20" s="35"/>
      <c r="V20" s="39"/>
      <c r="W20" s="34"/>
      <c r="X20" s="35"/>
      <c r="Y20" s="39"/>
    </row>
    <row r="21" spans="2:25" ht="15" customHeight="1">
      <c r="B21" s="39"/>
      <c r="C21" s="40"/>
      <c r="D21" s="51"/>
      <c r="E21" s="51"/>
      <c r="F21" s="52"/>
      <c r="G21" s="39"/>
      <c r="H21" s="39"/>
      <c r="I21" s="39"/>
      <c r="J21" s="36"/>
      <c r="K21" s="50"/>
      <c r="L21" s="37"/>
      <c r="M21" s="36"/>
      <c r="N21" s="50"/>
      <c r="O21" s="50"/>
      <c r="P21" s="50"/>
      <c r="Q21" s="50"/>
      <c r="R21" s="37"/>
      <c r="S21" s="36"/>
      <c r="T21" s="50"/>
      <c r="U21" s="37"/>
      <c r="V21" s="39"/>
      <c r="W21" s="36"/>
      <c r="X21" s="37"/>
      <c r="Y21" s="39"/>
    </row>
    <row r="22" spans="2:25" ht="15" customHeight="1">
      <c r="B22" s="39">
        <f t="shared" ref="B22" si="5">B20+1</f>
        <v>8</v>
      </c>
      <c r="C22" s="40"/>
      <c r="D22" s="51"/>
      <c r="E22" s="51"/>
      <c r="F22" s="52"/>
      <c r="G22" s="39"/>
      <c r="H22" s="39"/>
      <c r="I22" s="39"/>
      <c r="J22" s="34"/>
      <c r="K22" s="49"/>
      <c r="L22" s="35"/>
      <c r="M22" s="34"/>
      <c r="N22" s="49"/>
      <c r="O22" s="49"/>
      <c r="P22" s="49"/>
      <c r="Q22" s="49"/>
      <c r="R22" s="35"/>
      <c r="S22" s="34"/>
      <c r="T22" s="49"/>
      <c r="U22" s="35"/>
      <c r="V22" s="39"/>
      <c r="W22" s="34"/>
      <c r="X22" s="35"/>
      <c r="Y22" s="39"/>
    </row>
    <row r="23" spans="2:25" ht="15" customHeight="1">
      <c r="B23" s="39"/>
      <c r="C23" s="40"/>
      <c r="D23" s="51"/>
      <c r="E23" s="51"/>
      <c r="F23" s="52"/>
      <c r="G23" s="39"/>
      <c r="H23" s="39"/>
      <c r="I23" s="39"/>
      <c r="J23" s="36"/>
      <c r="K23" s="50"/>
      <c r="L23" s="37"/>
      <c r="M23" s="36"/>
      <c r="N23" s="50"/>
      <c r="O23" s="50"/>
      <c r="P23" s="50"/>
      <c r="Q23" s="50"/>
      <c r="R23" s="37"/>
      <c r="S23" s="36"/>
      <c r="T23" s="50"/>
      <c r="U23" s="37"/>
      <c r="V23" s="39"/>
      <c r="W23" s="36"/>
      <c r="X23" s="37"/>
      <c r="Y23" s="39"/>
    </row>
    <row r="24" spans="2:25" ht="15" customHeight="1">
      <c r="B24" s="39">
        <f t="shared" ref="B24" si="6">B22+1</f>
        <v>9</v>
      </c>
      <c r="C24" s="40"/>
      <c r="D24" s="51"/>
      <c r="E24" s="51"/>
      <c r="F24" s="52"/>
      <c r="G24" s="39"/>
      <c r="H24" s="39"/>
      <c r="I24" s="39"/>
      <c r="J24" s="34"/>
      <c r="K24" s="49"/>
      <c r="L24" s="35"/>
      <c r="M24" s="34"/>
      <c r="N24" s="49"/>
      <c r="O24" s="49"/>
      <c r="P24" s="49"/>
      <c r="Q24" s="49"/>
      <c r="R24" s="35"/>
      <c r="S24" s="34"/>
      <c r="T24" s="49"/>
      <c r="U24" s="35"/>
      <c r="V24" s="39"/>
      <c r="W24" s="34"/>
      <c r="X24" s="35"/>
      <c r="Y24" s="39"/>
    </row>
    <row r="25" spans="2:25" ht="15" customHeight="1">
      <c r="B25" s="39"/>
      <c r="C25" s="40"/>
      <c r="D25" s="51"/>
      <c r="E25" s="51"/>
      <c r="F25" s="52"/>
      <c r="G25" s="39"/>
      <c r="H25" s="39"/>
      <c r="I25" s="39"/>
      <c r="J25" s="36"/>
      <c r="K25" s="50"/>
      <c r="L25" s="37"/>
      <c r="M25" s="36"/>
      <c r="N25" s="50"/>
      <c r="O25" s="50"/>
      <c r="P25" s="50"/>
      <c r="Q25" s="50"/>
      <c r="R25" s="37"/>
      <c r="S25" s="36"/>
      <c r="T25" s="50"/>
      <c r="U25" s="37"/>
      <c r="V25" s="39"/>
      <c r="W25" s="36"/>
      <c r="X25" s="37"/>
      <c r="Y25" s="39"/>
    </row>
    <row r="26" spans="2:25" ht="15" customHeight="1">
      <c r="B26" s="39">
        <f t="shared" ref="B26" si="7">B24+1</f>
        <v>10</v>
      </c>
      <c r="C26" s="40"/>
      <c r="D26" s="51"/>
      <c r="E26" s="51"/>
      <c r="F26" s="52"/>
      <c r="G26" s="39"/>
      <c r="H26" s="39"/>
      <c r="I26" s="39"/>
      <c r="J26" s="34"/>
      <c r="K26" s="49"/>
      <c r="L26" s="35"/>
      <c r="M26" s="34"/>
      <c r="N26" s="49"/>
      <c r="O26" s="49"/>
      <c r="P26" s="49"/>
      <c r="Q26" s="49"/>
      <c r="R26" s="35"/>
      <c r="S26" s="34"/>
      <c r="T26" s="49"/>
      <c r="U26" s="35"/>
      <c r="V26" s="39"/>
      <c r="W26" s="34"/>
      <c r="X26" s="35"/>
      <c r="Y26" s="39"/>
    </row>
    <row r="27" spans="2:25" ht="15" customHeight="1">
      <c r="B27" s="39"/>
      <c r="C27" s="40"/>
      <c r="D27" s="51"/>
      <c r="E27" s="51"/>
      <c r="F27" s="52"/>
      <c r="G27" s="39"/>
      <c r="H27" s="39"/>
      <c r="I27" s="39"/>
      <c r="J27" s="36"/>
      <c r="K27" s="50"/>
      <c r="L27" s="37"/>
      <c r="M27" s="36"/>
      <c r="N27" s="50"/>
      <c r="O27" s="50"/>
      <c r="P27" s="50"/>
      <c r="Q27" s="50"/>
      <c r="R27" s="37"/>
      <c r="S27" s="36"/>
      <c r="T27" s="50"/>
      <c r="U27" s="37"/>
      <c r="V27" s="39"/>
      <c r="W27" s="36"/>
      <c r="X27" s="37"/>
      <c r="Y27" s="39"/>
    </row>
    <row r="28" spans="2:25" ht="9" customHeight="1" thickBot="1">
      <c r="B28" s="14"/>
      <c r="C28" s="14"/>
      <c r="D28" s="14"/>
      <c r="E28" s="14"/>
      <c r="F28" s="14"/>
      <c r="G28" s="14"/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4"/>
      <c r="W28" s="15"/>
      <c r="X28" s="15"/>
      <c r="Y28" s="14"/>
    </row>
    <row r="29" spans="2:25" ht="27.75" customHeight="1" thickBot="1">
      <c r="B29" s="46" t="s">
        <v>26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  <c r="S29" s="63" t="s">
        <v>28</v>
      </c>
      <c r="T29" s="64"/>
      <c r="U29" s="43" t="s">
        <v>27</v>
      </c>
      <c r="V29" s="44"/>
      <c r="W29" s="44"/>
      <c r="X29" s="44"/>
      <c r="Y29" s="45"/>
    </row>
    <row r="30" spans="2:25" ht="19.5" customHeight="1">
      <c r="B30" s="16" t="s">
        <v>15</v>
      </c>
      <c r="C30" s="62" t="s">
        <v>16</v>
      </c>
      <c r="D30" s="62"/>
      <c r="E30" s="62"/>
      <c r="F30" s="62" t="s">
        <v>17</v>
      </c>
      <c r="G30" s="62"/>
      <c r="H30" s="62"/>
      <c r="I30" s="62"/>
      <c r="J30" s="62" t="s">
        <v>19</v>
      </c>
      <c r="K30" s="62"/>
      <c r="L30" s="62"/>
      <c r="M30" s="62" t="s">
        <v>20</v>
      </c>
      <c r="N30" s="62"/>
      <c r="O30" s="62" t="s">
        <v>21</v>
      </c>
      <c r="P30" s="62"/>
      <c r="Q30" s="62"/>
      <c r="R30" s="11" t="s">
        <v>22</v>
      </c>
      <c r="S30" s="133" t="s">
        <v>57</v>
      </c>
      <c r="T30" s="134"/>
      <c r="U30" s="38" t="s">
        <v>29</v>
      </c>
      <c r="V30" s="39"/>
      <c r="W30" s="39"/>
      <c r="X30" s="40"/>
      <c r="Y30" s="41" t="s">
        <v>23</v>
      </c>
    </row>
    <row r="31" spans="2:25" ht="19.5" customHeight="1">
      <c r="B31" s="17"/>
      <c r="C31" s="9">
        <v>1</v>
      </c>
      <c r="D31" s="9">
        <v>2</v>
      </c>
      <c r="E31" s="9">
        <v>3</v>
      </c>
      <c r="F31" s="9">
        <v>1</v>
      </c>
      <c r="G31" s="9">
        <v>2</v>
      </c>
      <c r="H31" s="9">
        <v>3</v>
      </c>
      <c r="I31" s="9">
        <v>4</v>
      </c>
      <c r="J31" s="9">
        <v>1</v>
      </c>
      <c r="K31" s="9">
        <v>2</v>
      </c>
      <c r="L31" s="9">
        <v>3</v>
      </c>
      <c r="M31" s="9">
        <v>1</v>
      </c>
      <c r="N31" s="9">
        <v>2</v>
      </c>
      <c r="O31" s="9">
        <v>1</v>
      </c>
      <c r="P31" s="9">
        <v>2</v>
      </c>
      <c r="Q31" s="9">
        <v>3</v>
      </c>
      <c r="R31" s="12">
        <v>1</v>
      </c>
      <c r="S31" s="133"/>
      <c r="T31" s="134"/>
      <c r="U31" s="20"/>
      <c r="V31" s="13"/>
      <c r="W31" s="13"/>
      <c r="X31" s="21"/>
      <c r="Y31" s="42"/>
    </row>
    <row r="32" spans="2:25" ht="19.5" customHeight="1" thickBot="1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24"/>
      <c r="T32" s="25"/>
      <c r="U32" s="18"/>
      <c r="V32" s="19"/>
      <c r="W32" s="19"/>
      <c r="X32" s="22"/>
      <c r="Y32" s="23"/>
    </row>
  </sheetData>
  <mergeCells count="152">
    <mergeCell ref="C30:E30"/>
    <mergeCell ref="F30:I30"/>
    <mergeCell ref="C22:F22"/>
    <mergeCell ref="C23:F23"/>
    <mergeCell ref="C24:F24"/>
    <mergeCell ref="C25:F25"/>
    <mergeCell ref="C26:F26"/>
    <mergeCell ref="C27:F27"/>
    <mergeCell ref="V26:V27"/>
    <mergeCell ref="V22:V23"/>
    <mergeCell ref="J30:L30"/>
    <mergeCell ref="M30:N30"/>
    <mergeCell ref="O30:Q30"/>
    <mergeCell ref="S29:T29"/>
    <mergeCell ref="S30:T31"/>
    <mergeCell ref="C8:F8"/>
    <mergeCell ref="C9:F9"/>
    <mergeCell ref="C10:F10"/>
    <mergeCell ref="C11:F11"/>
    <mergeCell ref="C12:F12"/>
    <mergeCell ref="C13:F13"/>
    <mergeCell ref="Y6:Y7"/>
    <mergeCell ref="V18:V19"/>
    <mergeCell ref="Y18:Y19"/>
    <mergeCell ref="V16:V17"/>
    <mergeCell ref="B3:C3"/>
    <mergeCell ref="B4:C4"/>
    <mergeCell ref="V3:Y3"/>
    <mergeCell ref="H6:H7"/>
    <mergeCell ref="I6:I7"/>
    <mergeCell ref="V6:V7"/>
    <mergeCell ref="G6:G7"/>
    <mergeCell ref="B6:B7"/>
    <mergeCell ref="J6:L7"/>
    <mergeCell ref="M6:R7"/>
    <mergeCell ref="S6:U6"/>
    <mergeCell ref="S7:U7"/>
    <mergeCell ref="C6:F7"/>
    <mergeCell ref="Y26:Y27"/>
    <mergeCell ref="V24:V25"/>
    <mergeCell ref="Y24:Y25"/>
    <mergeCell ref="B26:B27"/>
    <mergeCell ref="G26:G27"/>
    <mergeCell ref="H26:H27"/>
    <mergeCell ref="I26:I27"/>
    <mergeCell ref="B24:B25"/>
    <mergeCell ref="G24:G25"/>
    <mergeCell ref="H24:H25"/>
    <mergeCell ref="I24:I25"/>
    <mergeCell ref="J24:L25"/>
    <mergeCell ref="J26:L27"/>
    <mergeCell ref="M24:R25"/>
    <mergeCell ref="M26:R27"/>
    <mergeCell ref="S26:U27"/>
    <mergeCell ref="Y22:Y23"/>
    <mergeCell ref="V20:V21"/>
    <mergeCell ref="Y20:Y21"/>
    <mergeCell ref="B22:B23"/>
    <mergeCell ref="G22:G23"/>
    <mergeCell ref="H22:H23"/>
    <mergeCell ref="I22:I23"/>
    <mergeCell ref="B20:B21"/>
    <mergeCell ref="G20:G21"/>
    <mergeCell ref="H20:H21"/>
    <mergeCell ref="I20:I21"/>
    <mergeCell ref="C20:F20"/>
    <mergeCell ref="C21:F21"/>
    <mergeCell ref="J20:L21"/>
    <mergeCell ref="J22:L23"/>
    <mergeCell ref="M20:R21"/>
    <mergeCell ref="M22:R23"/>
    <mergeCell ref="Y16:Y17"/>
    <mergeCell ref="B18:B19"/>
    <mergeCell ref="G18:G19"/>
    <mergeCell ref="H18:H19"/>
    <mergeCell ref="I18:I19"/>
    <mergeCell ref="V14:V15"/>
    <mergeCell ref="Y14:Y15"/>
    <mergeCell ref="B16:B17"/>
    <mergeCell ref="G16:G17"/>
    <mergeCell ref="H16:H17"/>
    <mergeCell ref="I16:I17"/>
    <mergeCell ref="J16:L17"/>
    <mergeCell ref="J18:L19"/>
    <mergeCell ref="M16:R17"/>
    <mergeCell ref="M18:R19"/>
    <mergeCell ref="C14:F14"/>
    <mergeCell ref="C15:F15"/>
    <mergeCell ref="C16:F16"/>
    <mergeCell ref="C17:F17"/>
    <mergeCell ref="C18:F18"/>
    <mergeCell ref="C19:F19"/>
    <mergeCell ref="H12:H13"/>
    <mergeCell ref="I12:I13"/>
    <mergeCell ref="J12:L13"/>
    <mergeCell ref="M12:R13"/>
    <mergeCell ref="V12:V13"/>
    <mergeCell ref="Y12:Y13"/>
    <mergeCell ref="B14:B15"/>
    <mergeCell ref="G14:G15"/>
    <mergeCell ref="H14:H15"/>
    <mergeCell ref="I14:I15"/>
    <mergeCell ref="J14:L15"/>
    <mergeCell ref="M14:R15"/>
    <mergeCell ref="S14:U15"/>
    <mergeCell ref="S16:U17"/>
    <mergeCell ref="S18:U19"/>
    <mergeCell ref="S20:U21"/>
    <mergeCell ref="S22:U23"/>
    <mergeCell ref="S24:U25"/>
    <mergeCell ref="Y8:Y9"/>
    <mergeCell ref="B10:B11"/>
    <mergeCell ref="G10:G11"/>
    <mergeCell ref="H10:H11"/>
    <mergeCell ref="I10:I11"/>
    <mergeCell ref="V10:V11"/>
    <mergeCell ref="I8:I9"/>
    <mergeCell ref="V8:V9"/>
    <mergeCell ref="B8:B9"/>
    <mergeCell ref="G8:G9"/>
    <mergeCell ref="H8:H9"/>
    <mergeCell ref="J8:L9"/>
    <mergeCell ref="J10:L11"/>
    <mergeCell ref="M8:R9"/>
    <mergeCell ref="M10:R11"/>
    <mergeCell ref="Y10:Y11"/>
    <mergeCell ref="B12:B13"/>
    <mergeCell ref="G12:G13"/>
    <mergeCell ref="S32:T32"/>
    <mergeCell ref="D3:J3"/>
    <mergeCell ref="D4:J4"/>
    <mergeCell ref="AC2:AE2"/>
    <mergeCell ref="E1:R2"/>
    <mergeCell ref="W6:X7"/>
    <mergeCell ref="W8:X9"/>
    <mergeCell ref="W10:X11"/>
    <mergeCell ref="W12:X13"/>
    <mergeCell ref="W14:X15"/>
    <mergeCell ref="W16:X17"/>
    <mergeCell ref="W18:X19"/>
    <mergeCell ref="W20:X21"/>
    <mergeCell ref="W22:X23"/>
    <mergeCell ref="W24:X25"/>
    <mergeCell ref="W26:X27"/>
    <mergeCell ref="U30:X30"/>
    <mergeCell ref="Y30:Y31"/>
    <mergeCell ref="U29:Y29"/>
    <mergeCell ref="B29:R29"/>
    <mergeCell ref="U4:Y4"/>
    <mergeCell ref="S8:U9"/>
    <mergeCell ref="S10:U11"/>
    <mergeCell ref="S12:U13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様式10－別紙 (記入例)</vt:lpstr>
      <vt:lpstr>様式10－別紙</vt:lpstr>
      <vt:lpstr>'様式10－別紙'!Print_Area</vt:lpstr>
      <vt:lpstr>'様式10－別紙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SENMU</dc:creator>
  <cp:lastModifiedBy>SENMU</cp:lastModifiedBy>
  <cp:lastPrinted>2021-01-21T05:10:05Z</cp:lastPrinted>
  <dcterms:created xsi:type="dcterms:W3CDTF">2015-06-05T18:19:34Z</dcterms:created>
  <dcterms:modified xsi:type="dcterms:W3CDTF">2021-02-04T06:59:54Z</dcterms:modified>
</cp:coreProperties>
</file>